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showInkAnnotation="0" codeName="ThisWorkbook"/>
  <mc:AlternateContent xmlns:mc="http://schemas.openxmlformats.org/markup-compatibility/2006">
    <mc:Choice Requires="x15">
      <x15ac:absPath xmlns:x15ac="http://schemas.microsoft.com/office/spreadsheetml/2010/11/ac" url="Z:\DEVE\Cellule APOGEE\CONTROLE MAQUETTES ET MCC\Modélisation 2020\MORGANE\ISEM\MCC\"/>
    </mc:Choice>
  </mc:AlternateContent>
  <xr:revisionPtr revIDLastSave="0" documentId="8_{1251F413-C13C-43E4-841D-6F2D6DBF8B1B}" xr6:coauthVersionLast="36" xr6:coauthVersionMax="36" xr10:uidLastSave="{00000000-0000-0000-0000-000000000000}"/>
  <bookViews>
    <workbookView xWindow="-90" yWindow="-90" windowWidth="23235" windowHeight="12555" activeTab="3" xr2:uid="{00000000-000D-0000-FFFF-FFFF00000000}"/>
  </bookViews>
  <sheets>
    <sheet name="Fiche générale" sheetId="6" r:id="rId1"/>
    <sheet name="Listes" sheetId="3" state="hidden" r:id="rId2"/>
    <sheet name="Semestre 1" sheetId="30" r:id="rId3"/>
    <sheet name="Semestre 2" sheetId="49" r:id="rId4"/>
  </sheets>
  <externalReferences>
    <externalReference r:id="rId5"/>
    <externalReference r:id="rId6"/>
  </externalReferences>
  <definedNames>
    <definedName name="DROIT">Listes!$B$31</definedName>
    <definedName name="_xlnm.Print_Titles" localSheetId="2">'Semestre 1'!$1:$16</definedName>
    <definedName name="_xlnm.Print_Titles" localSheetId="3">'Semestre 2'!$1:$16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K15" i="30"/>
  <c r="K15" i="49"/>
  <c r="B3" i="49"/>
  <c r="B2" i="49"/>
  <c r="B3" i="30"/>
  <c r="B2" i="30"/>
  <c r="B4" i="49" l="1"/>
  <c r="B4" i="3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<sst xmlns="http://schemas.openxmlformats.org/spreadsheetml/2006/main" count="273" uniqueCount="138">
  <si>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</si>
  <si>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</si>
  <si>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</si>
  <si>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</si>
  <si>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</si>
  <si>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</si>
  <si>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</si>
  <si>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</si>
  <si>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</si>
  <si>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</si>
  <si>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</si>
  <si>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</si>
  <si>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</si>
  <si>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</si>
  <si>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</si>
  <si>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</si>
  <si>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</si>
  <si>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</si>
  <si>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</si>
  <si>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</si>
  <si>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</si>
  <si>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</si>
  <si>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</si>
  <si>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</si>
  <si>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</si>
  <si>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</si>
  <si>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</si>
  <si>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</si>
  <si>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</si>
  <si>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</si>
  <si>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</si>
  <si>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</si>
  <si>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</si>
  <si>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</si>
  <si>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</si>
  <si>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</si>
  <si>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</si>
  <si>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</si>
  <si>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</si>
  <si>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</si>
  <si>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</si>
  <si>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</si>
  <si>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</si>
  <si>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</si>
  <si>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</si>
  <si>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</si>
  <si>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</si>
  <si>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</si>
  <si>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</si>
  <si>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</si>
  <si>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</si>
  <si>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</si>
  <si>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</si>
  <si>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</si>
  <si>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</si>
  <si>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</si>
  <si>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</si>
  <si>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</si>
  <si>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</si>
  <si>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</si>
  <si>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</si>
  <si>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</si>
  <si>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</si>
  <si>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</si>
  <si>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</si>
  <si>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</si>
  <si>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</si>
  <si>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</si>
  <si>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</si>
  <si>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</si>
  <si>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</si>
  <si>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</si>
  <si>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</si>
  <si>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</si>
  <si>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</si>
  <si>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</si>
  <si>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</si>
  <si>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</si>
  <si>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</si>
  <si>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</si>
  <si>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</si>
  <si>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</si>
  <si>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</si>
  <si>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</si>
  <si>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</si>
  <si>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</si>
  <si>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</si>
  <si>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</si>
  <si>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</si>
  <si>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</si>
  <si>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</si>
  <si>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</si>
  <si>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</si>
  <si>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</si>
  <si>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</si>
  <si>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</si>
  <si>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</si>
  <si>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</si>
  <si>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</si>
  <si>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</si>
  <si>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</si>
  <si>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</si>
  <si>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</si>
  <si>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</si>
  <si>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</si>
  <si>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</si>
  <si>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Principes d'Economie 1</t>
  </si>
  <si>
    <t>IPUEF11</t>
  </si>
  <si>
    <t>OUI</t>
  </si>
  <si>
    <t>IPEMAC1</t>
  </si>
  <si>
    <t>NON</t>
  </si>
  <si>
    <t>1h30</t>
  </si>
  <si>
    <t>IPECG1</t>
  </si>
  <si>
    <t>IPS1ECG</t>
  </si>
  <si>
    <t>PO 1 Economie et gestion</t>
  </si>
  <si>
    <t>IPEMIC1</t>
  </si>
  <si>
    <t>IPS2ECG</t>
  </si>
  <si>
    <t>PO 1 Économie et gestion</t>
  </si>
  <si>
    <t>Principes d'Economie 2</t>
  </si>
  <si>
    <t>IPUEF13</t>
  </si>
  <si>
    <r>
      <t>Microéconomie 2</t>
    </r>
    <r>
      <rPr>
        <sz val="11"/>
        <color rgb="FFFF0000"/>
        <rFont val="Calibri"/>
        <family val="2"/>
        <scheme val="minor"/>
      </rPr>
      <t xml:space="preserve"> </t>
    </r>
    <r>
      <rPr>
        <sz val="11"/>
        <color theme="4" tint="-0.499984740745262"/>
        <rFont val="Calibri"/>
        <family val="2"/>
        <scheme val="minor"/>
      </rPr>
      <t>(SOE)</t>
    </r>
  </si>
  <si>
    <t>IPEMIC2</t>
  </si>
  <si>
    <r>
      <t xml:space="preserve">Macroéconomie 2  </t>
    </r>
    <r>
      <rPr>
        <sz val="11"/>
        <color theme="4" tint="-0.499984740745262"/>
        <rFont val="Calibri"/>
        <family val="2"/>
        <scheme val="minor"/>
      </rPr>
      <t>(SOE)</t>
    </r>
  </si>
  <si>
    <t>IPEMAC2</t>
  </si>
  <si>
    <t>Management et techniques quantitatives 2</t>
  </si>
  <si>
    <t>IPUEF14</t>
  </si>
  <si>
    <r>
      <t xml:space="preserve">Mathématiques 1 </t>
    </r>
    <r>
      <rPr>
        <sz val="11"/>
        <color theme="4" tint="-0.499984740745262"/>
        <rFont val="Calibri"/>
        <family val="2"/>
        <scheme val="minor"/>
      </rPr>
      <t>(SOE)</t>
    </r>
  </si>
  <si>
    <t>IPEMAT1</t>
  </si>
  <si>
    <r>
      <t>Spécialités du Management</t>
    </r>
    <r>
      <rPr>
        <sz val="11"/>
        <color theme="4" tint="-0.499984740745262"/>
        <rFont val="Calibri"/>
        <family val="2"/>
        <scheme val="minor"/>
      </rPr>
      <t xml:space="preserve"> (SOE)</t>
    </r>
  </si>
  <si>
    <t>IPESMA</t>
  </si>
  <si>
    <t>Chaque UE est définitivement acquise dès lors que l’étudiant(e) y a obtenu la moyenne générale (moyenne supérieure ou égale à 10/20).</t>
  </si>
  <si>
    <t>Au sein de chaque UE, il y a compensation entre les ECUE.</t>
  </si>
  <si>
    <t>REDOUBLEMENTS</t>
  </si>
  <si>
    <t>MIDTERMS ET DISPOSITIFS D'ACCOMPAGNEMENT</t>
  </si>
  <si>
    <r>
      <t xml:space="preserve">Macroéconomie 1 </t>
    </r>
    <r>
      <rPr>
        <sz val="11"/>
        <color theme="4" tint="-0.499984740745262"/>
        <rFont val="Calibri"/>
        <family val="2"/>
        <scheme val="minor"/>
      </rPr>
      <t>(SOE)</t>
    </r>
  </si>
  <si>
    <r>
      <t xml:space="preserve">Microéconomie 1 </t>
    </r>
    <r>
      <rPr>
        <sz val="11"/>
        <color theme="4" tint="-0.499984740745262"/>
        <rFont val="Calibri"/>
        <family val="2"/>
        <scheme val="minor"/>
      </rPr>
      <t>(SOE)</t>
    </r>
  </si>
  <si>
    <t>v</t>
  </si>
  <si>
    <t>Type Diplôme : PORTAIL - L1, L2 ET L3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</si>
</sst>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11"/>
      <color rgb="FFFF0000"/>
      <name val="Calibri"/>
      <family val="2"/>
      <scheme val="minor"/>
    </font>
    <font>
      <sz val="11"/>
      <color theme="4" tint="-0.499984740745262"/>
      <name val="Calibri"/>
      <family val="2"/>
      <scheme val="minor"/>
    </font>
    <font>
      <sz val="11"/>
      <name val="Calibri"/>
      <family val="2"/>
      <scheme val="minor"/>
    </font>
    <font>
      <b/>
      <sz val="11"/>
      <color rgb="FF000000"/>
      <name val="Calibri"/>
      <family val="2"/>
      <scheme val="minor"/>
    </font>
    <font>
      <sz val="8"/>
      <color rgb="FF000000"/>
      <name val="Segoe UI"/>
      <family val="2"/>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s>
  <cellStyleXfs count="2">
    <xf numFmtId="0" fontId="0" fillId="0" borderId="0"/>
    <xf numFmtId="0" fontId="18" fillId="0" borderId="0" applyNumberFormat="0" applyFill="0" applyBorder="0" applyAlignment="0" applyProtection="0"/>
  </cellStyleXfs>
  <cellXfs count="149">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9"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1" fillId="0" borderId="1" xfId="0" applyFont="1" applyFill="1" applyBorder="1" applyProtection="1">
      <protection locked="0"/>
    </xf>
    <xf numFmtId="0" fontId="0" fillId="0" borderId="0" xfId="0" applyProtection="1">
      <protection locked="0"/>
    </xf>
    <xf numFmtId="0" fontId="0" fillId="0" borderId="1" xfId="0" applyFont="1" applyFill="1" applyBorder="1" applyAlignment="1" applyProtection="1">
      <alignment vertical="center"/>
      <protection locked="0"/>
    </xf>
    <xf numFmtId="0" fontId="0" fillId="0" borderId="0" xfId="0" applyFill="1" applyBorder="1" applyAlignment="1" applyProtection="1">
      <alignment vertical="center"/>
    </xf>
    <xf numFmtId="0" fontId="0" fillId="0" borderId="4" xfId="0" applyBorder="1"/>
    <xf numFmtId="0" fontId="0" fillId="0" borderId="0" xfId="0" applyAlignment="1" applyProtection="1">
      <alignment horizontal="center"/>
    </xf>
    <xf numFmtId="0" fontId="13" fillId="0" borderId="5" xfId="0" applyFont="1" applyBorder="1" applyAlignment="1" applyProtection="1">
      <alignment horizontal="center"/>
    </xf>
    <xf numFmtId="0" fontId="2" fillId="0" borderId="7" xfId="0" applyFont="1" applyFill="1" applyBorder="1" applyAlignment="1" applyProtection="1">
      <alignment horizontal="center" vertical="center" wrapText="1"/>
    </xf>
    <xf numFmtId="0" fontId="0" fillId="2" borderId="1" xfId="0" applyFill="1" applyBorder="1" applyAlignment="1" applyProtection="1">
      <alignment horizontal="center"/>
      <protection locked="0"/>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Fill="1" applyBorder="1" applyAlignment="1" applyProtection="1">
      <alignment horizontal="center"/>
      <protection locked="0"/>
    </xf>
    <xf numFmtId="0" fontId="0" fillId="0" borderId="1" xfId="0" applyFill="1" applyBorder="1" applyAlignment="1" applyProtection="1">
      <alignment horizontal="center" vertical="center"/>
      <protection locked="0"/>
    </xf>
    <xf numFmtId="0" fontId="2" fillId="0" borderId="7" xfId="0" applyFont="1" applyFill="1" applyBorder="1" applyAlignment="1" applyProtection="1">
      <alignment horizontal="center" vertical="center"/>
    </xf>
    <xf numFmtId="0" fontId="0" fillId="0" borderId="1" xfId="0" applyBorder="1" applyAlignment="1" applyProtection="1">
      <alignment horizontal="center"/>
      <protection locked="0"/>
    </xf>
    <xf numFmtId="0" fontId="0" fillId="0" borderId="1" xfId="0"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9" fillId="0" borderId="1" xfId="0" applyFont="1" applyBorder="1" applyAlignment="1">
      <alignment horizontal="left" vertical="center" indent="1"/>
    </xf>
    <xf numFmtId="0" fontId="10" fillId="0" borderId="1" xfId="0" applyFont="1" applyBorder="1" applyAlignment="1" applyProtection="1">
      <alignment vertical="center"/>
      <protection locked="0"/>
    </xf>
    <xf numFmtId="0" fontId="9" fillId="0" borderId="2" xfId="0" applyFont="1" applyBorder="1" applyAlignment="1">
      <alignment horizontal="left" vertical="center" indent="1"/>
    </xf>
    <xf numFmtId="0" fontId="10" fillId="0" borderId="1" xfId="0" applyFont="1" applyBorder="1"/>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22" fillId="0" borderId="11" xfId="0" applyFont="1" applyBorder="1"/>
    <xf numFmtId="0" fontId="22" fillId="0" borderId="0" xfId="0" applyFont="1"/>
    <xf numFmtId="0" fontId="22" fillId="0" borderId="10" xfId="0" applyFont="1" applyBorder="1"/>
    <xf numFmtId="0" fontId="22" fillId="0" borderId="13" xfId="0" applyFont="1" applyBorder="1"/>
    <xf numFmtId="0" fontId="22" fillId="0" borderId="12" xfId="0" applyFont="1" applyBorder="1"/>
    <xf numFmtId="0" fontId="22" fillId="0" borderId="5" xfId="0" applyFont="1" applyBorder="1"/>
    <xf numFmtId="0" fontId="22" fillId="0" borderId="6" xfId="0" applyFont="1" applyBorder="1"/>
    <xf numFmtId="0" fontId="22" fillId="0" borderId="8" xfId="0" applyFont="1" applyBorder="1"/>
    <xf numFmtId="0" fontId="22" fillId="0" borderId="9" xfId="0" applyFont="1" applyBorder="1"/>
    <xf numFmtId="0" fontId="22" fillId="0" borderId="0" xfId="0" applyFont="1" applyBorder="1"/>
    <xf numFmtId="0" fontId="0" fillId="0" borderId="0" xfId="0" applyFill="1" applyBorder="1" applyProtection="1"/>
    <xf numFmtId="0" fontId="1" fillId="0" borderId="0" xfId="0" applyFont="1" applyFill="1" applyAlignment="1" applyProtection="1">
      <alignment vertical="center"/>
      <protection locked="0"/>
    </xf>
    <xf numFmtId="0" fontId="0" fillId="0" borderId="0" xfId="0" applyFill="1" applyProtection="1"/>
    <xf numFmtId="0" fontId="0" fillId="0" borderId="14" xfId="0" applyFill="1" applyBorder="1" applyAlignment="1" applyProtection="1">
      <alignment vertical="center"/>
      <protection locked="0"/>
    </xf>
    <xf numFmtId="0" fontId="3" fillId="0" borderId="1" xfId="0" applyFont="1" applyFill="1" applyBorder="1" applyProtection="1">
      <protection locked="0"/>
    </xf>
    <xf numFmtId="0" fontId="23" fillId="0" borderId="0" xfId="0" applyFont="1" applyFill="1" applyAlignment="1" applyProtection="1">
      <alignment vertical="center"/>
      <protection locked="0"/>
    </xf>
    <xf numFmtId="0" fontId="1" fillId="0" borderId="15" xfId="0" applyFont="1" applyFill="1" applyBorder="1" applyProtection="1">
      <protection locked="0"/>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4" xfId="0" applyFont="1" applyFill="1" applyBorder="1" applyAlignment="1">
      <alignment horizontal="center" vertic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2" fillId="2" borderId="0" xfId="0" applyFont="1" applyFill="1" applyAlignment="1">
      <alignment horizontal="left"/>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3" borderId="9" xfId="0" applyFont="1" applyFill="1" applyBorder="1" applyAlignment="1">
      <alignment horizontal="center"/>
    </xf>
    <xf numFmtId="0" fontId="8" fillId="3" borderId="10" xfId="0" applyFont="1" applyFill="1" applyBorder="1" applyAlignment="1">
      <alignment horizontal="center"/>
    </xf>
    <xf numFmtId="0" fontId="22" fillId="2" borderId="8" xfId="0" applyFont="1" applyFill="1" applyBorder="1" applyAlignment="1" applyProtection="1">
      <alignment horizontal="left" vertical="center"/>
      <protection locked="0"/>
    </xf>
    <xf numFmtId="0" fontId="22" fillId="2" borderId="9" xfId="0" applyFont="1" applyFill="1" applyBorder="1" applyAlignment="1" applyProtection="1">
      <alignment horizontal="left" vertical="center"/>
      <protection locked="0"/>
    </xf>
    <xf numFmtId="0" fontId="22" fillId="2" borderId="10" xfId="0" applyFont="1" applyFill="1" applyBorder="1" applyAlignment="1" applyProtection="1">
      <alignment horizontal="left" vertical="center"/>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89">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mdupontcan/AppData/Local/Microsoft/Windows/INetCache/Content.Outlook/EWJ19J35/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48"/>
  <sheetViews>
    <sheetView showGridLines="0" workbookViewId="0">
      <selection activeCell="C41" sqref="C41"/>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17" t="s">
        <v>137</v>
      </c>
      <c r="B1" s="118"/>
      <c r="C1" s="119"/>
      <c r="D1" s="119"/>
      <c r="E1" s="119"/>
      <c r="F1" s="119"/>
      <c r="G1" s="119"/>
      <c r="H1" s="119"/>
      <c r="I1" s="120"/>
    </row>
    <row r="2" spans="1:9" ht="24.95" customHeight="1" x14ac:dyDescent="0.25">
      <c r="A2" s="74" t="s">
        <v>22</v>
      </c>
      <c r="B2" s="75" t="s">
        <v>13</v>
      </c>
      <c r="C2" s="116"/>
      <c r="D2" s="116"/>
      <c r="E2" s="116"/>
      <c r="F2" s="116"/>
      <c r="G2" s="116"/>
      <c r="H2" s="116"/>
      <c r="I2" s="116"/>
    </row>
    <row r="3" spans="1:9" ht="24.95" customHeight="1" x14ac:dyDescent="0.25">
      <c r="A3" s="76" t="s">
        <v>21</v>
      </c>
      <c r="B3" s="124" t="s">
        <v>38</v>
      </c>
      <c r="C3" s="125"/>
      <c r="D3" s="125"/>
      <c r="E3" s="125"/>
      <c r="F3" s="125"/>
      <c r="G3" s="125"/>
      <c r="H3" s="125"/>
      <c r="I3" s="126"/>
    </row>
    <row r="4" spans="1:9" ht="24.95" customHeight="1" x14ac:dyDescent="0.35">
      <c r="A4" s="74" t="s">
        <v>47</v>
      </c>
      <c r="B4" s="77" t="str">
        <f>IFERROR(VLOOKUP(B3,tab_code_dip,2,FALSE),"-")</f>
        <v>IPECG18</v>
      </c>
    </row>
    <row r="5" spans="1:9" ht="24.95" customHeight="1" x14ac:dyDescent="0.25"/>
    <row r="7" spans="1:9" ht="20.100000000000001" customHeight="1" x14ac:dyDescent="0.25">
      <c r="A7" s="101" t="s">
        <v>97</v>
      </c>
      <c r="B7" s="102"/>
      <c r="C7" s="102"/>
      <c r="D7" s="102"/>
      <c r="E7" s="102"/>
      <c r="F7" s="102"/>
      <c r="G7" s="102"/>
      <c r="H7" s="102"/>
      <c r="I7" s="103"/>
    </row>
    <row r="8" spans="1:9" x14ac:dyDescent="0.25">
      <c r="A8" s="45" t="s">
        <v>98</v>
      </c>
      <c r="B8" s="46"/>
      <c r="C8" s="46"/>
      <c r="D8" s="46"/>
      <c r="E8" s="46"/>
      <c r="F8" s="46"/>
      <c r="G8" s="46"/>
      <c r="H8" s="46"/>
      <c r="I8" s="56"/>
    </row>
    <row r="9" spans="1:9" x14ac:dyDescent="0.25">
      <c r="A9" s="113" t="s">
        <v>99</v>
      </c>
      <c r="B9" s="114"/>
      <c r="C9" s="114"/>
      <c r="D9" s="114"/>
      <c r="E9" s="114"/>
      <c r="F9" s="114"/>
      <c r="G9" s="114"/>
      <c r="H9" s="114"/>
      <c r="I9" s="115"/>
    </row>
    <row r="10" spans="1:9" x14ac:dyDescent="0.25">
      <c r="A10" s="121" t="s">
        <v>130</v>
      </c>
      <c r="B10" s="122"/>
      <c r="C10" s="122"/>
      <c r="D10" s="122"/>
      <c r="E10" s="122"/>
      <c r="F10" s="122"/>
      <c r="G10" s="122"/>
      <c r="H10" s="122"/>
      <c r="I10" s="123"/>
    </row>
    <row r="11" spans="1:9" x14ac:dyDescent="0.25">
      <c r="A11" s="107" t="s">
        <v>131</v>
      </c>
      <c r="B11" s="108"/>
      <c r="C11" s="108"/>
      <c r="D11" s="108"/>
      <c r="E11" s="108"/>
      <c r="F11" s="108"/>
      <c r="G11" s="108"/>
      <c r="H11" s="108"/>
      <c r="I11" s="109"/>
    </row>
    <row r="12" spans="1:9" x14ac:dyDescent="0.25">
      <c r="A12" s="78"/>
      <c r="B12" s="79"/>
      <c r="C12" s="79"/>
      <c r="D12" s="79"/>
      <c r="E12" s="79"/>
      <c r="F12" s="79"/>
      <c r="G12" s="79"/>
      <c r="H12" s="79"/>
      <c r="I12" s="80"/>
    </row>
    <row r="13" spans="1:9" x14ac:dyDescent="0.25">
      <c r="A13" s="127" t="s">
        <v>100</v>
      </c>
      <c r="B13" s="128"/>
      <c r="C13" s="128"/>
      <c r="D13" s="128"/>
      <c r="E13" s="128"/>
      <c r="F13" s="128"/>
      <c r="G13" s="128"/>
      <c r="H13" s="128"/>
      <c r="I13" s="129"/>
    </row>
    <row r="14" spans="1:9" x14ac:dyDescent="0.25">
      <c r="A14" s="121"/>
      <c r="B14" s="122"/>
      <c r="C14" s="122"/>
      <c r="D14" s="122"/>
      <c r="E14" s="122"/>
      <c r="F14" s="122"/>
      <c r="G14" s="122"/>
      <c r="H14" s="122"/>
      <c r="I14" s="123"/>
    </row>
    <row r="15" spans="1:9" x14ac:dyDescent="0.25">
      <c r="A15" s="107"/>
      <c r="B15" s="108"/>
      <c r="C15" s="108"/>
      <c r="D15" s="108"/>
      <c r="E15" s="108"/>
      <c r="F15" s="108"/>
      <c r="G15" s="108"/>
      <c r="H15" s="108"/>
      <c r="I15" s="109"/>
    </row>
    <row r="16" spans="1:9" x14ac:dyDescent="0.25">
      <c r="A16" s="107"/>
      <c r="B16" s="108"/>
      <c r="C16" s="108"/>
      <c r="D16" s="108"/>
      <c r="E16" s="108"/>
      <c r="F16" s="108"/>
      <c r="G16" s="108"/>
      <c r="H16" s="108"/>
      <c r="I16" s="109"/>
    </row>
    <row r="17" spans="1:9" x14ac:dyDescent="0.25">
      <c r="A17" s="113" t="s">
        <v>101</v>
      </c>
      <c r="B17" s="114"/>
      <c r="C17" s="114"/>
      <c r="D17" s="114"/>
      <c r="E17" s="114"/>
      <c r="F17" s="114"/>
      <c r="G17" s="114"/>
      <c r="H17" s="114"/>
      <c r="I17" s="115"/>
    </row>
    <row r="18" spans="1:9" x14ac:dyDescent="0.25">
      <c r="A18" s="47"/>
      <c r="B18" s="48"/>
      <c r="C18" s="48"/>
      <c r="D18" s="48"/>
      <c r="E18" s="48"/>
      <c r="F18" s="48"/>
      <c r="G18" s="48"/>
      <c r="H18" s="48"/>
      <c r="I18" s="49"/>
    </row>
    <row r="19" spans="1:9" x14ac:dyDescent="0.25">
      <c r="A19" s="113" t="s">
        <v>102</v>
      </c>
      <c r="B19" s="114"/>
      <c r="C19" s="114"/>
      <c r="D19" s="114"/>
      <c r="E19" s="114"/>
      <c r="F19" s="114"/>
      <c r="G19" s="114"/>
      <c r="H19" s="114"/>
      <c r="I19" s="115"/>
    </row>
    <row r="20" spans="1:9" x14ac:dyDescent="0.25">
      <c r="A20" s="47"/>
      <c r="B20" s="48"/>
      <c r="C20" s="48"/>
      <c r="D20" s="48"/>
      <c r="E20" s="48"/>
      <c r="F20" s="48"/>
      <c r="G20" s="48"/>
      <c r="H20" s="48"/>
      <c r="I20" s="49"/>
    </row>
    <row r="21" spans="1:9" x14ac:dyDescent="0.25">
      <c r="A21" s="50"/>
      <c r="B21" s="53"/>
      <c r="C21" s="53"/>
      <c r="D21" s="53"/>
      <c r="E21" s="53"/>
      <c r="F21" s="53"/>
      <c r="G21" s="53"/>
      <c r="H21" s="53"/>
      <c r="I21" s="51"/>
    </row>
    <row r="22" spans="1:9" x14ac:dyDescent="0.25">
      <c r="A22" s="107"/>
      <c r="B22" s="108"/>
      <c r="C22" s="108"/>
      <c r="D22" s="108"/>
      <c r="E22" s="108"/>
      <c r="F22" s="108"/>
      <c r="G22" s="108"/>
      <c r="H22" s="108"/>
      <c r="I22" s="109"/>
    </row>
    <row r="23" spans="1:9" x14ac:dyDescent="0.25">
      <c r="A23" s="113" t="s">
        <v>48</v>
      </c>
      <c r="B23" s="114"/>
      <c r="C23" s="114"/>
      <c r="D23" s="114"/>
      <c r="E23" s="114"/>
      <c r="F23" s="114"/>
      <c r="G23" s="114"/>
      <c r="H23" s="114"/>
      <c r="I23" s="115"/>
    </row>
    <row r="24" spans="1:9" x14ac:dyDescent="0.25">
      <c r="A24" s="98" t="s">
        <v>103</v>
      </c>
      <c r="B24" s="99"/>
      <c r="C24" s="99"/>
      <c r="D24" s="99"/>
      <c r="E24" s="99"/>
      <c r="F24" s="99"/>
      <c r="G24" s="99"/>
      <c r="H24" s="99"/>
      <c r="I24" s="100"/>
    </row>
    <row r="25" spans="1:9" x14ac:dyDescent="0.25">
      <c r="A25" s="104" t="s">
        <v>104</v>
      </c>
      <c r="B25" s="105"/>
      <c r="C25" s="105"/>
      <c r="D25" s="105"/>
      <c r="E25" s="105"/>
      <c r="F25" s="105"/>
      <c r="G25" s="105"/>
      <c r="H25" s="105"/>
      <c r="I25" s="106"/>
    </row>
    <row r="26" spans="1:9" x14ac:dyDescent="0.25">
      <c r="A26" s="107"/>
      <c r="B26" s="108"/>
      <c r="C26" s="108"/>
      <c r="D26" s="108"/>
      <c r="E26" s="108"/>
      <c r="F26" s="108"/>
      <c r="G26" s="108"/>
      <c r="H26" s="108"/>
      <c r="I26" s="109"/>
    </row>
    <row r="27" spans="1:9" ht="20.100000000000001" customHeight="1" x14ac:dyDescent="0.25">
      <c r="A27" s="101" t="s">
        <v>132</v>
      </c>
      <c r="B27" s="102"/>
      <c r="C27" s="102"/>
      <c r="D27" s="102"/>
      <c r="E27" s="102"/>
      <c r="F27" s="102"/>
      <c r="G27" s="102"/>
      <c r="H27" s="102"/>
      <c r="I27" s="103"/>
    </row>
    <row r="28" spans="1:9" ht="35.25" customHeight="1" x14ac:dyDescent="0.25">
      <c r="A28" s="81"/>
      <c r="B28" s="82"/>
      <c r="C28" s="82"/>
      <c r="D28" s="82"/>
      <c r="E28" s="82"/>
      <c r="F28" s="82"/>
      <c r="G28" s="82"/>
      <c r="H28" s="82"/>
      <c r="I28" s="83"/>
    </row>
    <row r="29" spans="1:9" ht="15" customHeight="1" x14ac:dyDescent="0.25">
      <c r="A29" s="90"/>
      <c r="B29" s="82"/>
      <c r="C29" s="82"/>
      <c r="D29" s="82"/>
      <c r="E29" s="82"/>
      <c r="F29" s="82"/>
      <c r="G29" s="82"/>
      <c r="H29" s="82"/>
      <c r="I29" s="85"/>
    </row>
    <row r="30" spans="1:9" ht="15" customHeight="1" x14ac:dyDescent="0.25">
      <c r="A30" s="82"/>
      <c r="B30" s="86"/>
      <c r="C30" s="86"/>
      <c r="D30" s="86"/>
      <c r="E30" s="86"/>
      <c r="F30" s="86"/>
      <c r="G30" s="86"/>
      <c r="H30" s="86"/>
      <c r="I30" s="87"/>
    </row>
    <row r="31" spans="1:9" ht="18.75" x14ac:dyDescent="0.25">
      <c r="A31" s="110" t="s">
        <v>133</v>
      </c>
      <c r="B31" s="111"/>
      <c r="C31" s="111"/>
      <c r="D31" s="111"/>
      <c r="E31" s="111"/>
      <c r="F31" s="111"/>
      <c r="G31" s="111"/>
      <c r="H31" s="111"/>
      <c r="I31" s="112"/>
    </row>
    <row r="32" spans="1:9" x14ac:dyDescent="0.25">
      <c r="A32" s="71"/>
      <c r="B32" s="72"/>
      <c r="C32" s="72"/>
      <c r="D32" s="72"/>
      <c r="E32" s="72"/>
      <c r="F32" s="72"/>
      <c r="G32" s="72"/>
      <c r="H32" s="72"/>
      <c r="I32" s="73"/>
    </row>
    <row r="33" spans="1:9" x14ac:dyDescent="0.25">
      <c r="A33" s="81"/>
      <c r="B33" s="82"/>
      <c r="C33" s="82"/>
      <c r="D33" s="82"/>
      <c r="E33" s="82"/>
      <c r="F33" s="82"/>
      <c r="G33" s="82"/>
      <c r="H33" s="82"/>
      <c r="I33" s="85"/>
    </row>
    <row r="34" spans="1:9" x14ac:dyDescent="0.25">
      <c r="A34" s="84"/>
      <c r="B34" s="82"/>
      <c r="C34" s="82"/>
      <c r="D34" s="82"/>
      <c r="E34" s="82"/>
      <c r="F34" s="82"/>
      <c r="G34" s="82"/>
      <c r="H34" s="82"/>
      <c r="I34" s="87"/>
    </row>
    <row r="35" spans="1:9" x14ac:dyDescent="0.25">
      <c r="A35" s="71"/>
      <c r="B35" s="72"/>
      <c r="C35" s="72"/>
      <c r="D35" s="72"/>
      <c r="E35" s="72"/>
      <c r="F35" s="72"/>
      <c r="G35" s="72"/>
      <c r="H35" s="72"/>
      <c r="I35" s="73"/>
    </row>
    <row r="36" spans="1:9" x14ac:dyDescent="0.25">
      <c r="A36" s="88"/>
      <c r="B36" s="89"/>
      <c r="C36" s="89"/>
      <c r="D36" s="89"/>
      <c r="E36" s="89"/>
      <c r="F36" s="89"/>
      <c r="G36" s="89"/>
      <c r="H36" s="89"/>
      <c r="I36" s="83"/>
    </row>
    <row r="37" spans="1:9" x14ac:dyDescent="0.25">
      <c r="A37" s="81"/>
      <c r="B37" s="82"/>
      <c r="C37" s="82"/>
      <c r="D37" s="82"/>
      <c r="E37" s="82"/>
      <c r="F37" s="82"/>
      <c r="G37" s="82"/>
      <c r="H37" s="82"/>
      <c r="I37" s="85"/>
    </row>
    <row r="38" spans="1:9" x14ac:dyDescent="0.25">
      <c r="A38" s="81"/>
      <c r="B38" s="82"/>
      <c r="C38" s="82"/>
      <c r="D38" s="82"/>
      <c r="E38" s="82"/>
      <c r="F38" s="82"/>
      <c r="G38" s="82"/>
      <c r="H38" s="82"/>
      <c r="I38" s="85"/>
    </row>
    <row r="39" spans="1:9" x14ac:dyDescent="0.25">
      <c r="A39" s="81"/>
      <c r="B39" s="82"/>
      <c r="C39" s="82"/>
      <c r="D39" s="82"/>
      <c r="E39" s="82"/>
      <c r="F39" s="82"/>
      <c r="G39" s="82"/>
      <c r="H39" s="82"/>
      <c r="I39" s="85"/>
    </row>
    <row r="40" spans="1:9" x14ac:dyDescent="0.25">
      <c r="A40" s="81"/>
      <c r="B40" s="82"/>
      <c r="C40" s="82"/>
      <c r="D40" s="82"/>
      <c r="E40" s="82"/>
      <c r="F40" s="82"/>
      <c r="G40" s="82"/>
      <c r="H40" s="82"/>
      <c r="I40" s="85"/>
    </row>
    <row r="41" spans="1:9" x14ac:dyDescent="0.25">
      <c r="A41" s="81"/>
      <c r="B41" s="82"/>
      <c r="C41" s="82"/>
      <c r="D41" s="82"/>
      <c r="E41" s="82"/>
      <c r="F41" s="82"/>
      <c r="G41" s="82"/>
      <c r="H41" s="82"/>
      <c r="I41" s="85"/>
    </row>
    <row r="42" spans="1:9" x14ac:dyDescent="0.25">
      <c r="A42" s="84"/>
      <c r="B42" s="86"/>
      <c r="C42" s="86"/>
      <c r="D42" s="86"/>
      <c r="E42" s="86"/>
      <c r="F42" s="86"/>
      <c r="G42" s="86"/>
      <c r="H42" s="86"/>
      <c r="I42" s="87"/>
    </row>
    <row r="48" spans="1:9" x14ac:dyDescent="0.25">
      <c r="C48" t="s">
        <v>136</v>
      </c>
    </row>
  </sheetData>
  <sheetProtection formatCells="0" formatColumns="0" formatRows="0" insertRows="0"/>
  <mergeCells count="20">
    <mergeCell ref="A23:I23"/>
    <mergeCell ref="A22:I22"/>
    <mergeCell ref="C2:I2"/>
    <mergeCell ref="A1:I1"/>
    <mergeCell ref="A9:I9"/>
    <mergeCell ref="A10:I10"/>
    <mergeCell ref="B3:I3"/>
    <mergeCell ref="A7:I7"/>
    <mergeCell ref="A14:I14"/>
    <mergeCell ref="A15:I15"/>
    <mergeCell ref="A11:I11"/>
    <mergeCell ref="A13:I13"/>
    <mergeCell ref="A16:I16"/>
    <mergeCell ref="A17:I17"/>
    <mergeCell ref="A19:I19"/>
    <mergeCell ref="A24:I24"/>
    <mergeCell ref="A27:I27"/>
    <mergeCell ref="A25:I25"/>
    <mergeCell ref="A26:I26"/>
    <mergeCell ref="A31:I31"/>
  </mergeCells>
  <phoneticPr fontId="11" type="noConversion"/>
  <dataValidations count="2">
    <dataValidation type="list" allowBlank="1" showInputMessage="1" showErrorMessage="1" errorTitle="Composante" error="Utiliser la liste déroulante" promptTitle="Composante" prompt="Utiliser la liste déroulante" sqref="B2" xr:uid="{6099AE72-98F0-E045-B563-CA842DC5A3B7}">
      <formula1>liste_cmp</formula1>
    </dataValidation>
    <dataValidation type="list" allowBlank="1" showInputMessage="1" showErrorMessage="1" sqref="B3:I3" xr:uid="{A9FEA6C1-80D6-FA47-AC2E-D9FD79985054}">
      <formula1>INDIRECT($B$2)</formula1>
    </dataValidation>
  </dataValidations>
  <hyperlinks>
    <hyperlink ref="A24" r:id="rId1" display="Arrêté du 22 janvier 2014 fixant le cadre national des formations conduisant à la délivrance des diplômes nationaux de licence, de licence professionnelle et de master " xr:uid="{F54BC6F7-8BF5-254F-8414-FB9682BD36BD}"/>
    <hyperlink ref="A24:I24" r:id="rId2" display="Arrêté du 30 juillet 2018 relatif au diplôme national de licence" xr:uid="{772868CC-64EF-F244-AF89-EB2B8FA6B2A9}"/>
    <hyperlink ref="A25:B25" r:id="rId3" display="Arrêté du 17 novembre 1999 relatif à la licence professionnelle" xr:uid="{144B21BE-EE8A-3A48-99E2-BFE51475AF68}"/>
    <hyperlink ref="A25:I25" r:id="rId4" display="Arrêté du 17 novembre 1999 relatif à la licence professionnelle" xr:uid="{5D603FC8-C18A-E147-BC83-016D58FAF689}"/>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2" customWidth="1"/>
    <col min="7" max="7" width="20.7109375" style="13" customWidth="1"/>
  </cols>
  <sheetData>
    <row r="1" spans="1:7" ht="15" x14ac:dyDescent="0.25">
      <c r="A1" t="s">
        <v>8</v>
      </c>
      <c r="B1" t="s">
        <v>9</v>
      </c>
      <c r="D1" t="s">
        <v>3</v>
      </c>
      <c r="E1" t="s">
        <v>93</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96</v>
      </c>
      <c r="F5"/>
      <c r="G5"/>
    </row>
    <row r="6" spans="1:7" ht="15" x14ac:dyDescent="0.25">
      <c r="F6"/>
      <c r="G6"/>
    </row>
    <row r="7" spans="1:7" ht="15" x14ac:dyDescent="0.25">
      <c r="F7"/>
      <c r="G7"/>
    </row>
    <row r="8" spans="1:7" ht="15" x14ac:dyDescent="0.25">
      <c r="A8" t="s">
        <v>35</v>
      </c>
      <c r="B8" t="s">
        <v>40</v>
      </c>
      <c r="D8" t="s">
        <v>88</v>
      </c>
      <c r="E8" t="s">
        <v>35</v>
      </c>
      <c r="F8"/>
      <c r="G8"/>
    </row>
    <row r="9" spans="1:7" ht="15" x14ac:dyDescent="0.25">
      <c r="A9" s="37" t="s">
        <v>95</v>
      </c>
      <c r="B9" t="s">
        <v>61</v>
      </c>
      <c r="D9" t="s">
        <v>13</v>
      </c>
      <c r="E9" t="s">
        <v>38</v>
      </c>
      <c r="F9"/>
      <c r="G9"/>
    </row>
    <row r="10" spans="1:7" ht="15" x14ac:dyDescent="0.25">
      <c r="A10" t="s">
        <v>49</v>
      </c>
      <c r="B10" t="s">
        <v>62</v>
      </c>
      <c r="D10" t="s">
        <v>13</v>
      </c>
      <c r="E10" t="s">
        <v>55</v>
      </c>
      <c r="F10"/>
      <c r="G10"/>
    </row>
    <row r="11" spans="1:7" ht="15" x14ac:dyDescent="0.25">
      <c r="A11" t="s">
        <v>50</v>
      </c>
      <c r="B11" t="s">
        <v>63</v>
      </c>
      <c r="D11" t="s">
        <v>91</v>
      </c>
      <c r="E11" t="s">
        <v>37</v>
      </c>
      <c r="F11"/>
      <c r="G11"/>
    </row>
    <row r="12" spans="1:7" ht="15" x14ac:dyDescent="0.25">
      <c r="A12" t="s">
        <v>37</v>
      </c>
      <c r="B12" t="s">
        <v>64</v>
      </c>
      <c r="D12" t="s">
        <v>90</v>
      </c>
      <c r="E12" t="s">
        <v>49</v>
      </c>
      <c r="F12"/>
      <c r="G12"/>
    </row>
    <row r="13" spans="1:7" ht="15" x14ac:dyDescent="0.25">
      <c r="A13" t="s">
        <v>38</v>
      </c>
      <c r="B13" t="s">
        <v>65</v>
      </c>
      <c r="D13" t="s">
        <v>90</v>
      </c>
      <c r="E13" t="s">
        <v>50</v>
      </c>
      <c r="F13"/>
      <c r="G13"/>
    </row>
    <row r="14" spans="1:7" ht="15" x14ac:dyDescent="0.25">
      <c r="A14" t="s">
        <v>36</v>
      </c>
      <c r="B14" t="s">
        <v>66</v>
      </c>
      <c r="D14" t="s">
        <v>90</v>
      </c>
      <c r="E14" t="s">
        <v>39</v>
      </c>
      <c r="F14"/>
      <c r="G14"/>
    </row>
    <row r="15" spans="1:7" ht="15" x14ac:dyDescent="0.25">
      <c r="A15" t="s">
        <v>43</v>
      </c>
      <c r="B15" t="s">
        <v>67</v>
      </c>
      <c r="D15" t="s">
        <v>90</v>
      </c>
      <c r="E15" t="s">
        <v>51</v>
      </c>
      <c r="F15"/>
      <c r="G15"/>
    </row>
    <row r="16" spans="1:7" ht="15" x14ac:dyDescent="0.25">
      <c r="A16" t="s">
        <v>39</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37" t="s">
        <v>95</v>
      </c>
      <c r="F19"/>
      <c r="G19"/>
    </row>
    <row r="20" spans="1:7" ht="15" x14ac:dyDescent="0.25">
      <c r="A20" t="s">
        <v>82</v>
      </c>
      <c r="B20" t="s">
        <v>72</v>
      </c>
      <c r="D20" t="s">
        <v>89</v>
      </c>
      <c r="E20" t="s">
        <v>36</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43</v>
      </c>
      <c r="F26"/>
      <c r="G26"/>
    </row>
    <row r="27" spans="1:7" ht="15" x14ac:dyDescent="0.25">
      <c r="F27"/>
      <c r="G27"/>
    </row>
    <row r="28" spans="1:7" ht="15" x14ac:dyDescent="0.25">
      <c r="F28"/>
      <c r="G28"/>
    </row>
    <row r="29" spans="1:7" ht="15" x14ac:dyDescent="0.25">
      <c r="F29"/>
      <c r="G29"/>
    </row>
    <row r="30" spans="1:7" ht="15" x14ac:dyDescent="0.25">
      <c r="A30" s="37" t="s">
        <v>13</v>
      </c>
      <c r="B30" s="38" t="s">
        <v>46</v>
      </c>
      <c r="C30" s="37" t="s">
        <v>45</v>
      </c>
      <c r="D30" s="37" t="s">
        <v>44</v>
      </c>
      <c r="E30" s="37" t="s">
        <v>43</v>
      </c>
      <c r="F30"/>
      <c r="G30"/>
    </row>
    <row r="31" spans="1:7" ht="15" x14ac:dyDescent="0.25">
      <c r="A31" s="37" t="s">
        <v>38</v>
      </c>
      <c r="B31" s="38" t="s">
        <v>37</v>
      </c>
      <c r="C31" s="37" t="s">
        <v>49</v>
      </c>
      <c r="D31" s="37" t="s">
        <v>95</v>
      </c>
      <c r="E31" s="37" t="s">
        <v>43</v>
      </c>
      <c r="F31"/>
      <c r="G31"/>
    </row>
    <row r="32" spans="1:7" ht="15" x14ac:dyDescent="0.25">
      <c r="A32" s="37" t="s">
        <v>83</v>
      </c>
      <c r="B32" s="39"/>
      <c r="C32" s="37" t="s">
        <v>50</v>
      </c>
      <c r="D32" s="37" t="s">
        <v>36</v>
      </c>
      <c r="E32" s="39"/>
      <c r="F32"/>
      <c r="G32"/>
    </row>
    <row r="33" spans="3:7" ht="15" x14ac:dyDescent="0.25">
      <c r="C33" s="37" t="s">
        <v>39</v>
      </c>
      <c r="D33" s="37" t="s">
        <v>94</v>
      </c>
      <c r="F33"/>
      <c r="G33"/>
    </row>
    <row r="34" spans="3:7" ht="15" x14ac:dyDescent="0.25">
      <c r="C34" s="37" t="s">
        <v>79</v>
      </c>
      <c r="D34" s="37" t="s">
        <v>84</v>
      </c>
      <c r="F34"/>
      <c r="G34"/>
    </row>
    <row r="35" spans="3:7" ht="15" x14ac:dyDescent="0.25">
      <c r="C35" s="37" t="s">
        <v>80</v>
      </c>
      <c r="D35" s="37" t="s">
        <v>85</v>
      </c>
      <c r="F35"/>
      <c r="G35"/>
    </row>
    <row r="36" spans="3:7" ht="15" x14ac:dyDescent="0.25">
      <c r="C36" s="37" t="s">
        <v>81</v>
      </c>
      <c r="D36" s="37" t="s">
        <v>86</v>
      </c>
      <c r="F36"/>
      <c r="G36"/>
    </row>
    <row r="37" spans="3:7" ht="15" x14ac:dyDescent="0.25">
      <c r="C37" s="37" t="s">
        <v>82</v>
      </c>
      <c r="D37" s="37"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3"/>
  <sheetViews>
    <sheetView showGridLines="0" showZeros="0" zoomScale="76" zoomScaleNormal="73" zoomScalePageLayoutView="87" workbookViewId="0">
      <selection activeCell="G19" sqref="G19"/>
    </sheetView>
  </sheetViews>
  <sheetFormatPr baseColWidth="10" defaultColWidth="10.85546875" defaultRowHeight="15" x14ac:dyDescent="0.25"/>
  <cols>
    <col min="1" max="1" width="26.42578125" style="15" bestFit="1" customWidth="1"/>
    <col min="2" max="2" width="55.85546875" style="25" customWidth="1"/>
    <col min="3" max="3" width="20.42578125" style="25" customWidth="1"/>
    <col min="4" max="4" width="6.7109375" style="63" customWidth="1"/>
    <col min="5" max="5" width="9.140625" style="25" customWidth="1"/>
    <col min="6" max="6" width="13.7109375" style="25" customWidth="1"/>
    <col min="7" max="7" width="14.42578125" style="25" bestFit="1" customWidth="1"/>
    <col min="8" max="8" width="21.28515625" style="25" bestFit="1" customWidth="1"/>
    <col min="9" max="9" width="11.140625" style="25" bestFit="1" customWidth="1"/>
    <col min="10" max="10" width="17.42578125" style="25" customWidth="1"/>
    <col min="11" max="11" width="17.42578125" style="25" bestFit="1" customWidth="1"/>
    <col min="12" max="12" width="10.7109375" style="15" customWidth="1"/>
    <col min="13" max="13" width="17.42578125" style="15" bestFit="1" customWidth="1"/>
    <col min="14" max="14" width="10.7109375" style="15" customWidth="1"/>
    <col min="15" max="16384" width="10.85546875" style="15"/>
  </cols>
  <sheetData>
    <row r="1" spans="1:14" ht="23.25" x14ac:dyDescent="0.35">
      <c r="A1" s="130" t="s">
        <v>137</v>
      </c>
      <c r="B1" s="130"/>
      <c r="C1" s="130"/>
      <c r="D1" s="130"/>
      <c r="E1" s="130"/>
      <c r="F1" s="130"/>
      <c r="G1" s="130"/>
      <c r="H1" s="130"/>
      <c r="I1" s="130"/>
      <c r="J1" s="130"/>
      <c r="K1" s="130"/>
      <c r="L1" s="130"/>
      <c r="M1" s="130"/>
      <c r="N1" s="130"/>
    </row>
    <row r="2" spans="1:14" ht="20.100000000000001" customHeight="1" x14ac:dyDescent="0.25">
      <c r="A2" s="16" t="s">
        <v>22</v>
      </c>
      <c r="B2" s="132" t="str">
        <f>'Fiche générale'!B2</f>
        <v>ISEM</v>
      </c>
      <c r="C2" s="132"/>
      <c r="D2" s="132"/>
      <c r="E2" s="132"/>
      <c r="F2" s="15"/>
      <c r="G2" s="15"/>
      <c r="H2" s="15"/>
      <c r="I2" s="15"/>
      <c r="J2" s="15"/>
      <c r="K2" s="15"/>
    </row>
    <row r="3" spans="1:14" ht="20.100000000000001" customHeight="1" x14ac:dyDescent="0.25">
      <c r="A3" s="16" t="s">
        <v>21</v>
      </c>
      <c r="B3" s="132" t="str">
        <f>'Fiche générale'!B3:I3</f>
        <v>Économie et gestion</v>
      </c>
      <c r="C3" s="132"/>
      <c r="D3" s="132"/>
      <c r="E3" s="132"/>
      <c r="F3" s="15"/>
      <c r="G3" s="15"/>
      <c r="H3" s="15"/>
      <c r="I3" s="15"/>
      <c r="J3" s="15"/>
      <c r="K3" s="15"/>
    </row>
    <row r="4" spans="1:14" ht="20.100000000000001" customHeight="1" x14ac:dyDescent="0.3">
      <c r="A4" s="16" t="s">
        <v>14</v>
      </c>
      <c r="B4" s="35" t="str">
        <f>'Fiche générale'!B4</f>
        <v>IPECG18</v>
      </c>
      <c r="C4" s="17" t="s">
        <v>41</v>
      </c>
      <c r="D4" s="131">
        <v>180</v>
      </c>
      <c r="E4" s="131"/>
      <c r="F4"/>
      <c r="G4"/>
      <c r="H4"/>
      <c r="I4"/>
      <c r="J4"/>
      <c r="K4"/>
      <c r="L4"/>
      <c r="M4"/>
      <c r="N4"/>
    </row>
    <row r="5" spans="1:14" ht="20.100000000000001" customHeight="1" x14ac:dyDescent="0.25">
      <c r="B5" s="15"/>
      <c r="C5" s="15"/>
      <c r="D5" s="57"/>
      <c r="E5" s="15"/>
      <c r="F5" s="15"/>
      <c r="G5" s="15"/>
      <c r="H5" s="15"/>
      <c r="I5" s="15"/>
      <c r="J5" s="15"/>
      <c r="K5" s="15"/>
    </row>
    <row r="6" spans="1:14" ht="20.100000000000001" customHeight="1" x14ac:dyDescent="0.3">
      <c r="A6" s="16" t="s">
        <v>1</v>
      </c>
      <c r="B6" s="36" t="s">
        <v>112</v>
      </c>
      <c r="C6" s="17" t="s">
        <v>42</v>
      </c>
      <c r="D6" s="135">
        <v>180</v>
      </c>
      <c r="E6" s="136"/>
      <c r="F6" s="139" t="s">
        <v>2</v>
      </c>
      <c r="G6" s="140"/>
      <c r="H6" s="141"/>
      <c r="I6" s="142" t="s">
        <v>114</v>
      </c>
      <c r="J6" s="142"/>
      <c r="K6" s="142"/>
      <c r="L6" s="142"/>
      <c r="M6" s="142"/>
      <c r="N6" s="142"/>
    </row>
    <row r="7" spans="1:14" ht="20.100000000000001" customHeight="1" x14ac:dyDescent="0.25">
      <c r="A7" s="16" t="s">
        <v>23</v>
      </c>
      <c r="B7" s="40" t="s">
        <v>113</v>
      </c>
      <c r="C7" s="15"/>
      <c r="D7" s="57"/>
      <c r="E7" s="15"/>
      <c r="F7" s="15"/>
      <c r="G7" s="15"/>
      <c r="H7" s="15"/>
      <c r="I7" s="15"/>
      <c r="J7" s="15"/>
      <c r="K7" s="15"/>
    </row>
    <row r="8" spans="1:14" ht="20.100000000000001" customHeight="1" x14ac:dyDescent="0.25">
      <c r="A8" s="18"/>
      <c r="B8" s="8"/>
      <c r="C8" s="15"/>
      <c r="D8" s="57"/>
      <c r="E8" s="15"/>
      <c r="F8" s="15"/>
      <c r="G8" s="15"/>
      <c r="H8" s="19"/>
      <c r="I8" s="19"/>
      <c r="J8" s="19"/>
      <c r="K8" s="19"/>
      <c r="M8" s="20"/>
      <c r="N8" s="20"/>
    </row>
    <row r="9" spans="1:14" ht="15" customHeight="1" x14ac:dyDescent="0.25">
      <c r="B9" s="43"/>
      <c r="C9" s="22"/>
      <c r="D9" s="19"/>
      <c r="E9" s="137" t="s">
        <v>30</v>
      </c>
      <c r="F9" s="138"/>
      <c r="G9" s="137" t="s">
        <v>25</v>
      </c>
      <c r="H9" s="138"/>
      <c r="I9" s="19"/>
      <c r="J9" s="21">
        <v>1</v>
      </c>
      <c r="K9" s="19"/>
      <c r="L9" s="19"/>
      <c r="M9" s="19"/>
    </row>
    <row r="10" spans="1:14" ht="15" customHeight="1" x14ac:dyDescent="0.25">
      <c r="B10" s="33"/>
      <c r="C10" s="44"/>
      <c r="D10" s="22"/>
      <c r="E10" s="143" t="s">
        <v>29</v>
      </c>
      <c r="F10" s="144"/>
      <c r="G10" s="145"/>
      <c r="H10" s="146"/>
      <c r="I10" s="23"/>
      <c r="J10" s="23"/>
      <c r="K10" s="23"/>
      <c r="L10" s="23"/>
      <c r="M10" s="23"/>
    </row>
    <row r="11" spans="1:14" ht="15" customHeight="1" x14ac:dyDescent="0.25">
      <c r="A11" s="14">
        <v>4</v>
      </c>
      <c r="B11" s="33"/>
      <c r="C11" s="44"/>
      <c r="D11" s="24"/>
      <c r="I11" s="15"/>
      <c r="J11" s="15"/>
      <c r="K11" s="15"/>
      <c r="L11" s="23"/>
      <c r="M11" s="23"/>
    </row>
    <row r="12" spans="1:14" ht="15" customHeight="1" x14ac:dyDescent="0.25">
      <c r="B12" s="26"/>
      <c r="C12" s="44"/>
      <c r="D12" s="24"/>
      <c r="E12" s="15"/>
      <c r="F12" s="15"/>
      <c r="G12" s="15"/>
      <c r="H12" s="15"/>
      <c r="I12" s="15"/>
      <c r="J12" s="15"/>
      <c r="K12" s="15"/>
      <c r="M12" s="23"/>
      <c r="N12" s="23"/>
    </row>
    <row r="13" spans="1:14" x14ac:dyDescent="0.25">
      <c r="D13" s="24"/>
      <c r="E13" s="147"/>
      <c r="F13" s="147"/>
      <c r="G13" s="42"/>
      <c r="H13" s="24"/>
      <c r="I13" s="24"/>
    </row>
    <row r="14" spans="1:14" ht="26.25" customHeight="1" x14ac:dyDescent="0.25">
      <c r="B14" s="26"/>
      <c r="C14" s="24"/>
      <c r="D14" s="24"/>
      <c r="E14" s="42"/>
      <c r="F14" s="42"/>
      <c r="G14" s="42"/>
      <c r="H14" s="24"/>
      <c r="I14" s="24"/>
      <c r="J14" s="133" t="s">
        <v>15</v>
      </c>
      <c r="K14" s="148"/>
      <c r="L14" s="134"/>
      <c r="M14" s="133" t="s">
        <v>16</v>
      </c>
      <c r="N14" s="134"/>
    </row>
    <row r="15" spans="1:14" ht="39.75" customHeight="1" x14ac:dyDescent="0.25">
      <c r="C15" s="9"/>
      <c r="D15" s="58"/>
      <c r="E15" s="10"/>
      <c r="F15" s="10"/>
      <c r="G15" s="10"/>
      <c r="H15" s="10"/>
      <c r="I15" s="11"/>
      <c r="J15" s="28" t="s">
        <v>17</v>
      </c>
      <c r="K15" s="28" t="str">
        <f>IF(H17="CCI (CC Intégral)","CT pour les dispensés","Contrôle Terminal")</f>
        <v>Contrôle Terminal</v>
      </c>
      <c r="L15" s="29"/>
      <c r="M15" s="30" t="s">
        <v>18</v>
      </c>
      <c r="N15" s="31"/>
    </row>
    <row r="16" spans="1:14" s="25" customFormat="1" ht="47.25" x14ac:dyDescent="0.25">
      <c r="A16" s="28" t="s">
        <v>3</v>
      </c>
      <c r="B16" s="28" t="s">
        <v>4</v>
      </c>
      <c r="C16" s="29" t="s">
        <v>5</v>
      </c>
      <c r="D16" s="59" t="s">
        <v>6</v>
      </c>
      <c r="E16" s="66" t="s">
        <v>7</v>
      </c>
      <c r="F16" s="27" t="s">
        <v>27</v>
      </c>
      <c r="G16" s="27" t="s">
        <v>105</v>
      </c>
      <c r="H16" s="32" t="s">
        <v>28</v>
      </c>
      <c r="I16" s="27" t="s">
        <v>34</v>
      </c>
      <c r="J16" s="59" t="s">
        <v>24</v>
      </c>
      <c r="K16" s="59" t="s">
        <v>19</v>
      </c>
      <c r="L16" s="59" t="s">
        <v>20</v>
      </c>
      <c r="M16" s="59" t="s">
        <v>19</v>
      </c>
      <c r="N16" s="59" t="s">
        <v>20</v>
      </c>
    </row>
    <row r="17" spans="1:14" ht="15" customHeight="1" x14ac:dyDescent="0.25">
      <c r="A17" s="52" t="s">
        <v>0</v>
      </c>
      <c r="B17" s="2" t="s">
        <v>106</v>
      </c>
      <c r="C17" s="3" t="s">
        <v>107</v>
      </c>
      <c r="D17" s="60">
        <v>6</v>
      </c>
      <c r="E17" s="60">
        <v>1</v>
      </c>
      <c r="F17" s="60" t="s">
        <v>108</v>
      </c>
      <c r="G17" s="64" t="s">
        <v>108</v>
      </c>
      <c r="H17" s="60"/>
      <c r="I17" s="4"/>
      <c r="J17" s="67"/>
      <c r="K17" s="67"/>
      <c r="L17" s="67"/>
      <c r="M17" s="67"/>
      <c r="N17" s="67"/>
    </row>
    <row r="18" spans="1:14" ht="15" customHeight="1" x14ac:dyDescent="0.25">
      <c r="A18" s="1" t="s">
        <v>26</v>
      </c>
      <c r="B18" s="3" t="s">
        <v>134</v>
      </c>
      <c r="C18" s="3" t="s">
        <v>109</v>
      </c>
      <c r="D18" s="60">
        <v>3</v>
      </c>
      <c r="E18" s="60">
        <v>1</v>
      </c>
      <c r="F18" s="60" t="s">
        <v>110</v>
      </c>
      <c r="G18" s="64" t="s">
        <v>108</v>
      </c>
      <c r="H18" s="60" t="s">
        <v>33</v>
      </c>
      <c r="I18" s="60">
        <v>1</v>
      </c>
      <c r="J18" s="64">
        <v>2</v>
      </c>
      <c r="K18" s="67" t="s">
        <v>10</v>
      </c>
      <c r="L18" s="67" t="s">
        <v>111</v>
      </c>
      <c r="M18" s="67" t="s">
        <v>10</v>
      </c>
      <c r="N18" s="67" t="s">
        <v>111</v>
      </c>
    </row>
    <row r="19" spans="1:14" ht="15" customHeight="1" x14ac:dyDescent="0.25">
      <c r="A19" s="1" t="s">
        <v>26</v>
      </c>
      <c r="B19" s="3" t="s">
        <v>135</v>
      </c>
      <c r="C19" s="3" t="s">
        <v>115</v>
      </c>
      <c r="D19" s="60">
        <v>3</v>
      </c>
      <c r="E19" s="60">
        <v>1</v>
      </c>
      <c r="F19" s="60" t="s">
        <v>110</v>
      </c>
      <c r="G19" s="64" t="s">
        <v>108</v>
      </c>
      <c r="H19" s="60" t="s">
        <v>33</v>
      </c>
      <c r="I19" s="60">
        <v>1</v>
      </c>
      <c r="J19" s="64">
        <v>2</v>
      </c>
      <c r="K19" s="67" t="s">
        <v>10</v>
      </c>
      <c r="L19" s="67" t="s">
        <v>111</v>
      </c>
      <c r="M19" s="67" t="s">
        <v>10</v>
      </c>
      <c r="N19" s="67" t="s">
        <v>111</v>
      </c>
    </row>
    <row r="20" spans="1:14" ht="15" customHeight="1" x14ac:dyDescent="0.25">
      <c r="A20" s="1"/>
      <c r="B20" s="3"/>
      <c r="C20" s="3"/>
      <c r="D20" s="60"/>
      <c r="E20" s="60"/>
      <c r="F20" s="60"/>
      <c r="G20" s="64"/>
      <c r="H20" s="60"/>
      <c r="I20" s="60"/>
      <c r="J20" s="60"/>
      <c r="K20" s="64"/>
      <c r="L20" s="67"/>
      <c r="M20" s="67"/>
      <c r="N20" s="67"/>
    </row>
    <row r="21" spans="1:14" s="20" customFormat="1" x14ac:dyDescent="0.25">
      <c r="B21" s="33"/>
      <c r="C21" s="33"/>
      <c r="D21" s="61"/>
      <c r="E21" s="33"/>
      <c r="F21" s="33"/>
      <c r="G21" s="55"/>
      <c r="H21" s="33"/>
      <c r="I21" s="33"/>
      <c r="J21" s="33"/>
      <c r="K21" s="33"/>
    </row>
    <row r="22" spans="1:14" s="20" customFormat="1" x14ac:dyDescent="0.25">
      <c r="B22" s="33"/>
      <c r="C22" s="33"/>
      <c r="D22" s="61"/>
      <c r="E22" s="33"/>
      <c r="F22" s="33"/>
      <c r="G22" s="33"/>
      <c r="H22" s="33"/>
      <c r="I22" s="33"/>
      <c r="J22" s="33"/>
      <c r="K22" s="33"/>
    </row>
    <row r="23" spans="1:14" s="20" customFormat="1" ht="17.25" x14ac:dyDescent="0.25">
      <c r="B23" s="34"/>
      <c r="C23" s="34"/>
      <c r="D23" s="62"/>
      <c r="E23" s="34"/>
      <c r="F23" s="34"/>
      <c r="G23" s="34"/>
      <c r="H23" s="34"/>
      <c r="I23" s="34"/>
      <c r="J23" s="34"/>
      <c r="K23" s="34"/>
    </row>
    <row r="24" spans="1:14" s="20" customFormat="1" x14ac:dyDescent="0.25">
      <c r="B24" s="33"/>
      <c r="C24" s="33"/>
      <c r="D24" s="61"/>
      <c r="E24" s="33"/>
      <c r="F24" s="33"/>
      <c r="G24" s="33"/>
      <c r="H24" s="33"/>
      <c r="I24" s="33"/>
      <c r="J24" s="33"/>
      <c r="K24" s="33"/>
    </row>
    <row r="25" spans="1:14" s="20" customFormat="1" x14ac:dyDescent="0.25">
      <c r="B25" s="33"/>
      <c r="C25" s="33"/>
      <c r="D25" s="61"/>
      <c r="E25" s="33"/>
      <c r="F25" s="33"/>
      <c r="G25" s="33"/>
      <c r="H25" s="33"/>
      <c r="I25" s="33"/>
      <c r="J25" s="33"/>
      <c r="K25" s="33"/>
    </row>
    <row r="26" spans="1:14" s="20" customFormat="1" x14ac:dyDescent="0.25">
      <c r="B26" s="33"/>
      <c r="C26" s="33"/>
      <c r="D26" s="61"/>
      <c r="E26" s="33"/>
      <c r="F26" s="33"/>
      <c r="G26" s="33"/>
      <c r="H26" s="33"/>
      <c r="I26" s="33"/>
      <c r="J26" s="33"/>
      <c r="K26" s="33"/>
    </row>
    <row r="27" spans="1:14" s="20" customFormat="1" x14ac:dyDescent="0.25">
      <c r="B27" s="33"/>
      <c r="C27" s="33"/>
      <c r="D27" s="61"/>
      <c r="E27" s="33"/>
      <c r="F27" s="33"/>
      <c r="G27" s="33"/>
      <c r="H27" s="33"/>
      <c r="I27" s="33"/>
      <c r="J27" s="33"/>
      <c r="K27" s="33"/>
    </row>
    <row r="28" spans="1:14" s="20" customFormat="1" ht="17.25" x14ac:dyDescent="0.25">
      <c r="B28" s="34"/>
      <c r="C28" s="34"/>
      <c r="D28" s="62"/>
      <c r="E28" s="34"/>
      <c r="F28" s="34"/>
      <c r="G28" s="34"/>
      <c r="H28" s="34"/>
      <c r="I28" s="34"/>
      <c r="J28" s="34"/>
      <c r="K28" s="34"/>
    </row>
    <row r="29" spans="1:14" s="20" customFormat="1" x14ac:dyDescent="0.25">
      <c r="B29" s="33"/>
      <c r="C29" s="33"/>
      <c r="D29" s="61"/>
      <c r="E29" s="33"/>
      <c r="F29" s="33"/>
      <c r="G29" s="33"/>
      <c r="H29" s="33"/>
      <c r="I29" s="33"/>
      <c r="J29" s="33"/>
      <c r="K29" s="33"/>
    </row>
    <row r="30" spans="1:14" s="20" customFormat="1" x14ac:dyDescent="0.25">
      <c r="B30" s="33"/>
      <c r="C30" s="33"/>
      <c r="D30" s="61"/>
      <c r="E30" s="33"/>
      <c r="F30" s="33"/>
      <c r="G30" s="33"/>
      <c r="H30" s="33"/>
      <c r="I30" s="33"/>
      <c r="J30" s="33"/>
      <c r="K30" s="33"/>
    </row>
    <row r="31" spans="1:14" s="20" customFormat="1" x14ac:dyDescent="0.25">
      <c r="B31" s="33"/>
      <c r="C31" s="33"/>
      <c r="D31" s="61"/>
      <c r="E31" s="33"/>
      <c r="F31" s="33"/>
      <c r="G31" s="33"/>
      <c r="H31" s="33"/>
      <c r="I31" s="33"/>
      <c r="J31" s="33"/>
      <c r="K31" s="33"/>
    </row>
    <row r="32" spans="1:14" s="20" customFormat="1" x14ac:dyDescent="0.25">
      <c r="B32" s="33"/>
      <c r="C32" s="33"/>
      <c r="D32" s="61"/>
      <c r="E32" s="33"/>
      <c r="F32" s="33"/>
      <c r="G32" s="33"/>
      <c r="H32" s="33"/>
      <c r="I32" s="33"/>
      <c r="J32" s="33"/>
      <c r="K32" s="33"/>
    </row>
    <row r="33" spans="2:11" s="20" customFormat="1" x14ac:dyDescent="0.25">
      <c r="B33" s="33"/>
      <c r="C33" s="33"/>
      <c r="D33" s="61"/>
      <c r="E33" s="33"/>
      <c r="F33" s="33"/>
      <c r="G33" s="33"/>
      <c r="H33" s="33"/>
      <c r="I33" s="33"/>
      <c r="J33" s="33"/>
      <c r="K33" s="33"/>
    </row>
  </sheetData>
  <sheetProtection formatCells="0" formatColumns="0" formatRows="0" insertRows="0" selectLockedCells="1"/>
  <mergeCells count="14">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 K17:L17 L20:M20 J20">
    <cfRule type="expression" dxfId="88" priority="91">
      <formula>$H17="CCI (CC Intégral)"</formula>
    </cfRule>
  </conditionalFormatting>
  <conditionalFormatting sqref="I17:J17 J20:K20">
    <cfRule type="expression" dxfId="87" priority="90">
      <formula>$H17="CT (Contrôle terminal)"</formula>
    </cfRule>
  </conditionalFormatting>
  <conditionalFormatting sqref="J15:N15">
    <cfRule type="expression" dxfId="86" priority="81">
      <formula>$A$11=2</formula>
    </cfRule>
    <cfRule type="expression" dxfId="85" priority="82">
      <formula>$A$11=3</formula>
    </cfRule>
    <cfRule type="expression" dxfId="84" priority="83">
      <formula>$A$11=1</formula>
    </cfRule>
  </conditionalFormatting>
  <conditionalFormatting sqref="A16:N16">
    <cfRule type="expression" dxfId="83" priority="74">
      <formula>$A$11=2</formula>
    </cfRule>
    <cfRule type="expression" dxfId="82" priority="75">
      <formula>$A$11=4</formula>
    </cfRule>
    <cfRule type="expression" dxfId="81" priority="76">
      <formula>$A$11=1</formula>
    </cfRule>
  </conditionalFormatting>
  <conditionalFormatting sqref="K16:L16">
    <cfRule type="expression" dxfId="80" priority="73">
      <formula>$H$17="CCI (CC Intégral)"</formula>
    </cfRule>
  </conditionalFormatting>
  <conditionalFormatting sqref="I18 K18:L18">
    <cfRule type="expression" dxfId="79" priority="51">
      <formula>$G18="CCI (CC Intégral)"</formula>
    </cfRule>
  </conditionalFormatting>
  <conditionalFormatting sqref="I18:J18">
    <cfRule type="expression" dxfId="78" priority="50">
      <formula>$G18="CT (Contrôle terminal)"</formula>
    </cfRule>
  </conditionalFormatting>
  <conditionalFormatting sqref="I19 K19:L19">
    <cfRule type="expression" dxfId="77" priority="49">
      <formula>$G19="CCI (CC Intégral)"</formula>
    </cfRule>
  </conditionalFormatting>
  <conditionalFormatting sqref="I19:J19">
    <cfRule type="expression" dxfId="76" priority="48">
      <formula>$G19="CT (Contrôle terminal)"</formula>
    </cfRule>
  </conditionalFormatting>
  <dataValidations count="6">
    <dataValidation type="list" allowBlank="1" showInputMessage="1" showErrorMessage="1" errorTitle="Nature" error="Utiliser la liste déroulante" promptTitle="Nature" prompt="Utiliser la liste déroulante" sqref="M17:M20 K17:K20" xr:uid="{00000000-0002-0000-0200-000000000000}">
      <formula1>liste_nature_controle</formula1>
    </dataValidation>
    <dataValidation type="list" allowBlank="1" showInputMessage="1" showErrorMessage="1" promptTitle="Type contrôle" prompt="Utiliser la liste déroulante" sqref="H17:H20"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7:A20" xr:uid="{00000000-0002-0000-0200-000002000000}">
      <formula1>Nature_ELP</formula1>
    </dataValidation>
    <dataValidation type="decimal" operator="greaterThan" allowBlank="1" showInputMessage="1" showErrorMessage="1" errorTitle="Coefficient" error="Le coefficient doit être un nombre décimal supérieur à 0." sqref="E17:E20" xr:uid="{00000000-0002-0000-0200-000003000000}">
      <formula1>0</formula1>
    </dataValidation>
    <dataValidation type="decimal" operator="lessThanOrEqual" allowBlank="1" showInputMessage="1" showErrorMessage="1" errorTitle="ECTS" error="Le nombre de crédits doit être entier et inférieur ou égal à 6." sqref="D17:D20" xr:uid="{00000000-0002-0000-0200-000004000000}">
      <formula1>6</formula1>
    </dataValidation>
    <dataValidation type="list" operator="greaterThan" allowBlank="1" showInputMessage="1" showErrorMessage="1" errorTitle="Coefficient" error="Le coefficient doit être un nombre décimal supérieur à 0." sqref="F17:G20" xr:uid="{00000000-0002-0000-02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68"/>
  <sheetViews>
    <sheetView showGridLines="0" showZeros="0" tabSelected="1" zoomScale="75" zoomScaleNormal="115" zoomScalePageLayoutView="86" workbookViewId="0">
      <selection activeCell="E19" sqref="E19"/>
    </sheetView>
  </sheetViews>
  <sheetFormatPr baseColWidth="10" defaultColWidth="10.85546875" defaultRowHeight="15" x14ac:dyDescent="0.25"/>
  <cols>
    <col min="1" max="1" width="26.42578125" style="15" bestFit="1" customWidth="1"/>
    <col min="2" max="2" width="53.140625" style="25" customWidth="1"/>
    <col min="3" max="3" width="14" style="25" customWidth="1"/>
    <col min="4" max="4" width="6.7109375" style="25" customWidth="1"/>
    <col min="5" max="5" width="12" style="25" customWidth="1"/>
    <col min="6" max="6" width="13.7109375" style="25" customWidth="1"/>
    <col min="7" max="7" width="14.42578125" style="25" bestFit="1" customWidth="1"/>
    <col min="8" max="8" width="21.28515625" style="25" bestFit="1" customWidth="1"/>
    <col min="9" max="9" width="11.140625" style="25" bestFit="1" customWidth="1"/>
    <col min="10" max="10" width="17.42578125" style="25" customWidth="1"/>
    <col min="11" max="11" width="17.42578125" style="25" bestFit="1" customWidth="1"/>
    <col min="12" max="12" width="10.7109375" style="15" customWidth="1"/>
    <col min="13" max="13" width="17.42578125" style="15" bestFit="1" customWidth="1"/>
    <col min="14" max="14" width="10.7109375" style="15" customWidth="1"/>
    <col min="15" max="16384" width="10.85546875" style="15"/>
  </cols>
  <sheetData>
    <row r="1" spans="1:14" ht="23.25" x14ac:dyDescent="0.35">
      <c r="A1" s="130" t="s">
        <v>137</v>
      </c>
      <c r="B1" s="130"/>
      <c r="C1" s="130"/>
      <c r="D1" s="130"/>
      <c r="E1" s="130"/>
      <c r="F1" s="130"/>
      <c r="G1" s="130"/>
      <c r="H1" s="130"/>
      <c r="I1" s="130"/>
      <c r="J1" s="130"/>
      <c r="K1" s="130"/>
      <c r="L1" s="130"/>
      <c r="M1" s="130"/>
      <c r="N1" s="130"/>
    </row>
    <row r="2" spans="1:14" ht="20.100000000000001" customHeight="1" x14ac:dyDescent="0.25">
      <c r="A2" s="16" t="s">
        <v>22</v>
      </c>
      <c r="B2" s="132" t="str">
        <f>'Fiche générale'!B2</f>
        <v>ISEM</v>
      </c>
      <c r="C2" s="132"/>
      <c r="D2" s="132"/>
      <c r="E2" s="132"/>
      <c r="F2" s="15"/>
      <c r="G2" s="15"/>
      <c r="H2" s="15"/>
      <c r="I2" s="15"/>
      <c r="J2" s="15"/>
      <c r="K2" s="15"/>
    </row>
    <row r="3" spans="1:14" ht="20.100000000000001" customHeight="1" x14ac:dyDescent="0.25">
      <c r="A3" s="16" t="s">
        <v>21</v>
      </c>
      <c r="B3" s="132" t="str">
        <f>'Fiche générale'!B3:I3</f>
        <v>Économie et gestion</v>
      </c>
      <c r="C3" s="132"/>
      <c r="D3" s="132"/>
      <c r="E3" s="132"/>
      <c r="F3" s="15"/>
      <c r="G3" s="15"/>
      <c r="H3" s="15"/>
      <c r="I3" s="15"/>
      <c r="J3" s="15"/>
      <c r="K3" s="15"/>
    </row>
    <row r="4" spans="1:14" ht="20.100000000000001" customHeight="1" x14ac:dyDescent="0.3">
      <c r="A4" s="16" t="s">
        <v>14</v>
      </c>
      <c r="B4" s="35" t="str">
        <f>'Fiche générale'!B4</f>
        <v>IPECG18</v>
      </c>
      <c r="C4" s="17" t="s">
        <v>41</v>
      </c>
      <c r="D4" s="131">
        <v>180</v>
      </c>
      <c r="E4" s="131"/>
      <c r="F4"/>
      <c r="G4"/>
      <c r="H4"/>
      <c r="I4"/>
      <c r="J4"/>
      <c r="K4"/>
      <c r="L4"/>
      <c r="M4"/>
      <c r="N4"/>
    </row>
    <row r="5" spans="1:14" ht="20.100000000000001" customHeight="1" x14ac:dyDescent="0.25">
      <c r="B5" s="15"/>
      <c r="C5" s="15"/>
      <c r="D5" s="15"/>
      <c r="E5" s="15"/>
      <c r="F5" s="15"/>
      <c r="G5" s="15"/>
      <c r="H5" s="15"/>
      <c r="I5" s="15"/>
      <c r="J5" s="15"/>
      <c r="K5" s="15"/>
    </row>
    <row r="6" spans="1:14" ht="20.100000000000001" customHeight="1" x14ac:dyDescent="0.3">
      <c r="A6" s="16" t="s">
        <v>1</v>
      </c>
      <c r="B6" s="36" t="s">
        <v>112</v>
      </c>
      <c r="C6" s="17" t="s">
        <v>42</v>
      </c>
      <c r="D6" s="135">
        <v>180</v>
      </c>
      <c r="E6" s="136"/>
      <c r="F6" s="139" t="s">
        <v>2</v>
      </c>
      <c r="G6" s="140"/>
      <c r="H6" s="141"/>
      <c r="I6" s="142" t="s">
        <v>117</v>
      </c>
      <c r="J6" s="142"/>
      <c r="K6" s="142"/>
      <c r="L6" s="142"/>
      <c r="M6" s="142"/>
      <c r="N6" s="142"/>
    </row>
    <row r="7" spans="1:14" ht="20.100000000000001" customHeight="1" x14ac:dyDescent="0.25">
      <c r="A7" s="16" t="s">
        <v>23</v>
      </c>
      <c r="B7" s="40" t="s">
        <v>116</v>
      </c>
      <c r="C7" s="15"/>
      <c r="D7" s="15"/>
      <c r="E7" s="15"/>
      <c r="F7" s="15"/>
      <c r="G7" s="15"/>
      <c r="H7" s="15"/>
      <c r="I7" s="15"/>
      <c r="J7" s="15"/>
      <c r="K7" s="15"/>
    </row>
    <row r="8" spans="1:14" ht="20.100000000000001" customHeight="1" x14ac:dyDescent="0.25">
      <c r="A8" s="18"/>
      <c r="B8" s="8"/>
      <c r="C8" s="15"/>
      <c r="D8" s="15"/>
      <c r="E8" s="15"/>
      <c r="F8" s="15"/>
      <c r="G8" s="19"/>
      <c r="H8" s="19"/>
      <c r="I8" s="19"/>
      <c r="J8" s="19"/>
      <c r="K8" s="15"/>
      <c r="L8" s="20"/>
      <c r="M8" s="20"/>
    </row>
    <row r="9" spans="1:14" ht="15" customHeight="1" x14ac:dyDescent="0.25">
      <c r="B9" s="33"/>
      <c r="C9" s="44"/>
      <c r="D9" s="19"/>
      <c r="E9" s="137" t="s">
        <v>30</v>
      </c>
      <c r="F9" s="138"/>
      <c r="G9" s="137" t="s">
        <v>25</v>
      </c>
      <c r="H9" s="138"/>
      <c r="I9" s="19"/>
      <c r="J9" s="21">
        <v>1</v>
      </c>
      <c r="K9" s="19"/>
      <c r="L9" s="19"/>
      <c r="M9" s="19"/>
    </row>
    <row r="10" spans="1:14" ht="15" customHeight="1" x14ac:dyDescent="0.25">
      <c r="B10" s="33"/>
      <c r="C10" s="44"/>
      <c r="D10" s="22"/>
      <c r="E10" s="143" t="s">
        <v>29</v>
      </c>
      <c r="F10" s="144"/>
      <c r="G10" s="145"/>
      <c r="H10" s="146"/>
      <c r="I10" s="23"/>
      <c r="J10" s="23"/>
      <c r="K10" s="23"/>
      <c r="L10" s="23"/>
      <c r="M10" s="23"/>
    </row>
    <row r="11" spans="1:14" ht="15" customHeight="1" x14ac:dyDescent="0.25">
      <c r="A11" s="14">
        <v>4</v>
      </c>
      <c r="B11" s="26"/>
      <c r="C11" s="44"/>
      <c r="D11" s="24"/>
      <c r="I11" s="15"/>
      <c r="J11" s="15"/>
      <c r="K11" s="15"/>
      <c r="L11" s="23"/>
      <c r="M11" s="23"/>
    </row>
    <row r="12" spans="1:14" ht="15" customHeight="1" x14ac:dyDescent="0.25">
      <c r="D12" s="24"/>
      <c r="E12" s="15"/>
      <c r="F12" s="15"/>
      <c r="G12" s="15"/>
      <c r="H12" s="15"/>
      <c r="I12" s="15"/>
      <c r="J12" s="15"/>
      <c r="K12" s="15"/>
      <c r="L12" s="23"/>
      <c r="M12" s="23"/>
    </row>
    <row r="13" spans="1:14" x14ac:dyDescent="0.25">
      <c r="B13" s="26"/>
      <c r="C13" s="24"/>
      <c r="D13" s="24"/>
      <c r="E13" s="147"/>
      <c r="F13" s="147"/>
      <c r="G13" s="42"/>
      <c r="H13" s="24"/>
      <c r="I13" s="24"/>
    </row>
    <row r="14" spans="1:14" ht="26.25" customHeight="1" x14ac:dyDescent="0.25">
      <c r="B14" s="26"/>
      <c r="C14" s="24"/>
      <c r="D14" s="24"/>
      <c r="E14" s="41"/>
      <c r="F14" s="41"/>
      <c r="G14" s="42"/>
      <c r="H14" s="24"/>
      <c r="I14" s="24"/>
      <c r="J14" s="133" t="s">
        <v>15</v>
      </c>
      <c r="K14" s="148"/>
      <c r="L14" s="134"/>
      <c r="M14" s="133" t="s">
        <v>16</v>
      </c>
      <c r="N14" s="134"/>
    </row>
    <row r="15" spans="1:14" ht="39.75" customHeight="1" x14ac:dyDescent="0.25">
      <c r="C15" s="9"/>
      <c r="D15" s="9"/>
      <c r="E15" s="10"/>
      <c r="F15" s="10"/>
      <c r="G15" s="10"/>
      <c r="H15" s="10"/>
      <c r="I15" s="11"/>
      <c r="J15" s="28" t="s">
        <v>17</v>
      </c>
      <c r="K15" s="28" t="str">
        <f>IF(H17="CCI (CC Intégral)","CT pour les dispensés","Contrôle Terminal")</f>
        <v>Contrôle Terminal</v>
      </c>
      <c r="L15" s="29"/>
      <c r="M15" s="30" t="s">
        <v>18</v>
      </c>
      <c r="N15" s="31"/>
    </row>
    <row r="16" spans="1:14" s="25" customFormat="1" ht="47.25" x14ac:dyDescent="0.25">
      <c r="A16" s="28" t="s">
        <v>3</v>
      </c>
      <c r="B16" s="28" t="s">
        <v>4</v>
      </c>
      <c r="C16" s="29" t="s">
        <v>5</v>
      </c>
      <c r="D16" s="30" t="s">
        <v>6</v>
      </c>
      <c r="E16" s="31" t="s">
        <v>7</v>
      </c>
      <c r="F16" s="27" t="s">
        <v>27</v>
      </c>
      <c r="G16" s="27" t="s">
        <v>105</v>
      </c>
      <c r="H16" s="32" t="s">
        <v>28</v>
      </c>
      <c r="I16" s="27" t="s">
        <v>34</v>
      </c>
      <c r="J16" s="30" t="s">
        <v>24</v>
      </c>
      <c r="K16" s="30" t="s">
        <v>19</v>
      </c>
      <c r="L16" s="30" t="s">
        <v>20</v>
      </c>
      <c r="M16" s="30" t="s">
        <v>19</v>
      </c>
      <c r="N16" s="30" t="s">
        <v>20</v>
      </c>
    </row>
    <row r="17" spans="1:14" ht="15" customHeight="1" x14ac:dyDescent="0.25">
      <c r="A17" s="52" t="s">
        <v>0</v>
      </c>
      <c r="B17" s="2" t="s">
        <v>118</v>
      </c>
      <c r="C17" s="3" t="s">
        <v>119</v>
      </c>
      <c r="D17" s="60">
        <v>6</v>
      </c>
      <c r="E17" s="60">
        <v>1</v>
      </c>
      <c r="F17" s="60" t="s">
        <v>108</v>
      </c>
      <c r="G17" s="64" t="s">
        <v>108</v>
      </c>
      <c r="H17" s="60"/>
      <c r="I17" s="60"/>
      <c r="J17" s="67"/>
      <c r="K17" s="67"/>
      <c r="L17" s="67"/>
      <c r="M17" s="67"/>
      <c r="N17" s="67"/>
    </row>
    <row r="18" spans="1:14" ht="15" customHeight="1" x14ac:dyDescent="0.25">
      <c r="A18" s="1" t="s">
        <v>26</v>
      </c>
      <c r="B18" s="5" t="s">
        <v>120</v>
      </c>
      <c r="C18" s="3" t="s">
        <v>121</v>
      </c>
      <c r="D18" s="60">
        <v>3</v>
      </c>
      <c r="E18" s="60">
        <v>1</v>
      </c>
      <c r="F18" s="60" t="s">
        <v>110</v>
      </c>
      <c r="G18" s="64" t="s">
        <v>108</v>
      </c>
      <c r="H18" s="60" t="s">
        <v>33</v>
      </c>
      <c r="I18" s="60">
        <v>1</v>
      </c>
      <c r="J18" s="64">
        <v>2</v>
      </c>
      <c r="K18" s="67" t="s">
        <v>10</v>
      </c>
      <c r="L18" s="67" t="s">
        <v>111</v>
      </c>
      <c r="M18" s="67" t="s">
        <v>10</v>
      </c>
      <c r="N18" s="67" t="s">
        <v>111</v>
      </c>
    </row>
    <row r="19" spans="1:14" ht="15" customHeight="1" x14ac:dyDescent="0.25">
      <c r="A19" s="1" t="s">
        <v>26</v>
      </c>
      <c r="B19" s="5" t="s">
        <v>122</v>
      </c>
      <c r="C19" s="3" t="s">
        <v>123</v>
      </c>
      <c r="D19" s="60">
        <v>3</v>
      </c>
      <c r="E19" s="60">
        <v>1</v>
      </c>
      <c r="F19" s="60" t="s">
        <v>110</v>
      </c>
      <c r="G19" s="64" t="s">
        <v>108</v>
      </c>
      <c r="H19" s="60" t="s">
        <v>33</v>
      </c>
      <c r="I19" s="60">
        <v>1</v>
      </c>
      <c r="J19" s="64">
        <v>2</v>
      </c>
      <c r="K19" s="67" t="s">
        <v>10</v>
      </c>
      <c r="L19" s="67" t="s">
        <v>111</v>
      </c>
      <c r="M19" s="67" t="s">
        <v>10</v>
      </c>
      <c r="N19" s="67" t="s">
        <v>111</v>
      </c>
    </row>
    <row r="20" spans="1:14" ht="15" customHeight="1" x14ac:dyDescent="0.25">
      <c r="A20" s="1"/>
      <c r="B20" s="3"/>
      <c r="C20" s="3"/>
      <c r="D20" s="60"/>
      <c r="E20" s="60"/>
      <c r="F20" s="60"/>
      <c r="G20" s="64"/>
      <c r="H20" s="60"/>
      <c r="I20" s="60"/>
      <c r="J20" s="60"/>
      <c r="K20" s="64"/>
      <c r="L20" s="67"/>
      <c r="M20" s="67"/>
      <c r="N20" s="67"/>
    </row>
    <row r="21" spans="1:14" ht="15" customHeight="1" x14ac:dyDescent="0.25">
      <c r="A21" s="52" t="s">
        <v>0</v>
      </c>
      <c r="B21" s="2" t="s">
        <v>124</v>
      </c>
      <c r="C21" s="3" t="s">
        <v>125</v>
      </c>
      <c r="D21" s="60">
        <v>6</v>
      </c>
      <c r="E21" s="60">
        <v>1</v>
      </c>
      <c r="F21" s="60" t="s">
        <v>108</v>
      </c>
      <c r="G21" s="64" t="s">
        <v>108</v>
      </c>
      <c r="H21" s="60"/>
      <c r="I21" s="60"/>
      <c r="J21" s="60"/>
      <c r="K21" s="64"/>
      <c r="L21" s="67"/>
      <c r="M21" s="67"/>
      <c r="N21" s="67"/>
    </row>
    <row r="22" spans="1:14" ht="15" customHeight="1" x14ac:dyDescent="0.25">
      <c r="A22" s="1" t="s">
        <v>26</v>
      </c>
      <c r="B22" s="5" t="s">
        <v>126</v>
      </c>
      <c r="C22" s="3" t="s">
        <v>127</v>
      </c>
      <c r="D22" s="60">
        <v>3</v>
      </c>
      <c r="E22" s="60">
        <v>1</v>
      </c>
      <c r="F22" s="60" t="s">
        <v>110</v>
      </c>
      <c r="G22" s="64" t="s">
        <v>108</v>
      </c>
      <c r="H22" s="60" t="s">
        <v>33</v>
      </c>
      <c r="I22" s="60">
        <v>1</v>
      </c>
      <c r="J22" s="64">
        <v>2</v>
      </c>
      <c r="K22" s="67" t="s">
        <v>10</v>
      </c>
      <c r="L22" s="67" t="s">
        <v>111</v>
      </c>
      <c r="M22" s="67" t="s">
        <v>10</v>
      </c>
      <c r="N22" s="67" t="s">
        <v>111</v>
      </c>
    </row>
    <row r="23" spans="1:14" ht="15" customHeight="1" x14ac:dyDescent="0.25">
      <c r="A23" s="1" t="s">
        <v>26</v>
      </c>
      <c r="B23" s="5" t="s">
        <v>128</v>
      </c>
      <c r="C23" s="3" t="s">
        <v>129</v>
      </c>
      <c r="D23" s="60">
        <v>3</v>
      </c>
      <c r="E23" s="60">
        <v>1</v>
      </c>
      <c r="F23" s="60" t="s">
        <v>110</v>
      </c>
      <c r="G23" s="64" t="s">
        <v>108</v>
      </c>
      <c r="H23" s="60" t="s">
        <v>33</v>
      </c>
      <c r="I23" s="60">
        <v>1</v>
      </c>
      <c r="J23" s="64">
        <v>2</v>
      </c>
      <c r="K23" s="67" t="s">
        <v>10</v>
      </c>
      <c r="L23" s="67" t="s">
        <v>111</v>
      </c>
      <c r="M23" s="67" t="s">
        <v>10</v>
      </c>
      <c r="N23" s="67" t="s">
        <v>111</v>
      </c>
    </row>
    <row r="24" spans="1:14" ht="15" customHeight="1" x14ac:dyDescent="0.25">
      <c r="A24" s="1"/>
      <c r="B24" s="5"/>
      <c r="C24" s="6"/>
      <c r="D24" s="60"/>
      <c r="E24" s="60"/>
      <c r="F24" s="60"/>
      <c r="G24" s="64"/>
      <c r="H24" s="60"/>
      <c r="I24" s="60"/>
      <c r="J24" s="60"/>
      <c r="K24" s="64"/>
      <c r="L24" s="67"/>
      <c r="M24" s="67"/>
      <c r="N24" s="67"/>
    </row>
    <row r="25" spans="1:14" s="93" customFormat="1" ht="15" customHeight="1" x14ac:dyDescent="0.25">
      <c r="A25" s="52"/>
      <c r="B25" s="92"/>
      <c r="C25" s="7"/>
      <c r="D25" s="64"/>
      <c r="E25" s="64"/>
      <c r="F25" s="64"/>
      <c r="G25" s="64"/>
      <c r="H25" s="64"/>
      <c r="I25" s="64"/>
      <c r="J25" s="64"/>
      <c r="K25" s="64"/>
      <c r="L25" s="64"/>
      <c r="M25" s="64"/>
      <c r="N25" s="64"/>
    </row>
    <row r="26" spans="1:14" s="93" customFormat="1" ht="15" customHeight="1" x14ac:dyDescent="0.25">
      <c r="A26" s="1"/>
      <c r="B26" s="1"/>
      <c r="C26" s="1"/>
      <c r="D26" s="64"/>
      <c r="E26" s="64"/>
      <c r="F26" s="64"/>
      <c r="G26" s="64"/>
      <c r="H26" s="64"/>
      <c r="I26" s="64"/>
      <c r="J26" s="64"/>
      <c r="K26" s="64"/>
      <c r="L26" s="64"/>
      <c r="M26" s="64"/>
      <c r="N26" s="64"/>
    </row>
    <row r="27" spans="1:14" s="93" customFormat="1" ht="15" customHeight="1" x14ac:dyDescent="0.25">
      <c r="A27" s="1"/>
      <c r="B27" s="1"/>
      <c r="C27" s="1"/>
      <c r="D27" s="64"/>
      <c r="E27" s="64"/>
      <c r="F27" s="64"/>
      <c r="G27" s="64"/>
      <c r="H27" s="64"/>
      <c r="I27" s="64"/>
      <c r="J27" s="64"/>
      <c r="K27" s="64"/>
      <c r="L27" s="64"/>
      <c r="M27" s="64"/>
      <c r="N27" s="64"/>
    </row>
    <row r="28" spans="1:14" s="93" customFormat="1" ht="15" customHeight="1" x14ac:dyDescent="0.25">
      <c r="A28" s="1"/>
      <c r="B28" s="1"/>
      <c r="C28" s="7"/>
      <c r="D28" s="64"/>
      <c r="E28" s="64"/>
      <c r="F28" s="64"/>
      <c r="G28" s="64"/>
      <c r="H28" s="64"/>
      <c r="I28" s="64"/>
      <c r="J28" s="65"/>
      <c r="K28" s="64"/>
      <c r="L28" s="64"/>
      <c r="M28" s="64"/>
      <c r="N28" s="64"/>
    </row>
    <row r="29" spans="1:14" s="93" customFormat="1" ht="15" customHeight="1" x14ac:dyDescent="0.25">
      <c r="A29" s="1"/>
      <c r="B29" s="1"/>
      <c r="C29" s="7"/>
      <c r="D29" s="64"/>
      <c r="E29" s="64"/>
      <c r="F29" s="64"/>
      <c r="G29" s="64"/>
      <c r="H29" s="64"/>
      <c r="I29" s="64"/>
      <c r="J29" s="65"/>
      <c r="K29" s="64"/>
      <c r="L29" s="64"/>
      <c r="M29" s="64"/>
      <c r="N29" s="64"/>
    </row>
    <row r="30" spans="1:14" s="93" customFormat="1" x14ac:dyDescent="0.25">
      <c r="A30" s="1"/>
      <c r="B30" s="1"/>
      <c r="C30" s="7"/>
      <c r="D30" s="64"/>
      <c r="E30" s="64"/>
      <c r="F30" s="64"/>
      <c r="G30" s="64"/>
      <c r="H30" s="64"/>
      <c r="I30" s="64"/>
      <c r="J30" s="65"/>
      <c r="K30" s="64"/>
      <c r="L30" s="64"/>
      <c r="M30" s="64"/>
      <c r="N30" s="64"/>
    </row>
    <row r="31" spans="1:14" s="93" customFormat="1" x14ac:dyDescent="0.25">
      <c r="A31" s="1"/>
      <c r="B31" s="1"/>
      <c r="C31" s="7"/>
      <c r="D31" s="64"/>
      <c r="E31" s="64"/>
      <c r="F31" s="64"/>
      <c r="G31" s="64"/>
      <c r="H31" s="64"/>
      <c r="I31" s="64"/>
      <c r="J31" s="65"/>
      <c r="K31" s="64"/>
      <c r="L31" s="64"/>
      <c r="M31" s="64"/>
      <c r="N31" s="64"/>
    </row>
    <row r="32" spans="1:14" s="91" customFormat="1" ht="14.1" customHeight="1" x14ac:dyDescent="0.25">
      <c r="A32" s="1"/>
      <c r="B32" s="1"/>
      <c r="C32" s="54"/>
      <c r="D32" s="64"/>
      <c r="E32" s="68"/>
      <c r="F32" s="64"/>
      <c r="G32" s="64"/>
      <c r="H32" s="64"/>
      <c r="I32" s="68"/>
      <c r="J32" s="69"/>
      <c r="K32" s="64"/>
      <c r="L32" s="64"/>
      <c r="M32" s="64"/>
      <c r="N32" s="64"/>
    </row>
    <row r="33" spans="1:14" s="91" customFormat="1" ht="15" customHeight="1" x14ac:dyDescent="0.25">
      <c r="A33" s="1"/>
      <c r="B33" s="1"/>
      <c r="C33" s="54"/>
      <c r="D33" s="64"/>
      <c r="E33" s="64"/>
      <c r="F33" s="64"/>
      <c r="G33" s="64"/>
      <c r="H33" s="64"/>
      <c r="I33" s="64"/>
      <c r="J33" s="70"/>
      <c r="K33" s="64"/>
      <c r="L33" s="64"/>
      <c r="M33" s="64"/>
      <c r="N33" s="64"/>
    </row>
    <row r="34" spans="1:14" s="91" customFormat="1" x14ac:dyDescent="0.25">
      <c r="A34" s="1"/>
      <c r="B34" s="94"/>
      <c r="C34" s="7"/>
      <c r="D34" s="64"/>
      <c r="E34" s="64"/>
      <c r="F34" s="64"/>
      <c r="G34" s="64"/>
      <c r="H34" s="64"/>
      <c r="I34" s="64"/>
      <c r="J34" s="65"/>
      <c r="K34" s="64"/>
      <c r="L34" s="64"/>
      <c r="M34" s="64"/>
      <c r="N34" s="64"/>
    </row>
    <row r="35" spans="1:14" s="91" customFormat="1" x14ac:dyDescent="0.25">
      <c r="A35" s="1"/>
      <c r="B35" s="1"/>
      <c r="C35" s="7"/>
      <c r="D35" s="64"/>
      <c r="E35" s="64"/>
      <c r="F35" s="64"/>
      <c r="G35" s="64"/>
      <c r="H35" s="64"/>
      <c r="I35" s="64"/>
      <c r="J35" s="65"/>
      <c r="K35" s="64"/>
      <c r="L35" s="64"/>
      <c r="M35" s="64"/>
      <c r="N35" s="64"/>
    </row>
    <row r="36" spans="1:14" s="93" customFormat="1" ht="15" customHeight="1" x14ac:dyDescent="0.25">
      <c r="A36" s="1"/>
      <c r="B36" s="1"/>
      <c r="C36" s="95"/>
      <c r="D36" s="64"/>
      <c r="E36" s="64"/>
      <c r="F36" s="64"/>
      <c r="G36" s="64"/>
      <c r="H36" s="64"/>
      <c r="I36" s="64"/>
      <c r="J36" s="64"/>
      <c r="K36" s="64"/>
      <c r="L36" s="64"/>
      <c r="M36" s="64"/>
      <c r="N36" s="64"/>
    </row>
    <row r="37" spans="1:14" s="93" customFormat="1" ht="15" customHeight="1" x14ac:dyDescent="0.25">
      <c r="A37" s="52"/>
      <c r="B37" s="96"/>
      <c r="C37" s="7"/>
      <c r="D37" s="64"/>
      <c r="E37" s="64"/>
      <c r="F37" s="64"/>
      <c r="G37" s="64"/>
      <c r="H37" s="64"/>
      <c r="I37" s="64"/>
      <c r="J37" s="64"/>
      <c r="K37" s="64"/>
      <c r="L37" s="64"/>
      <c r="M37" s="64"/>
      <c r="N37" s="64"/>
    </row>
    <row r="38" spans="1:14" s="93" customFormat="1" ht="15" customHeight="1" x14ac:dyDescent="0.25">
      <c r="A38" s="1"/>
      <c r="B38" s="1"/>
      <c r="C38" s="1"/>
      <c r="D38" s="64"/>
      <c r="E38" s="64"/>
      <c r="F38" s="64"/>
      <c r="G38" s="64"/>
      <c r="H38" s="64"/>
      <c r="I38" s="64"/>
      <c r="J38" s="64"/>
      <c r="K38" s="64"/>
      <c r="L38" s="64"/>
      <c r="M38" s="64"/>
      <c r="N38" s="64"/>
    </row>
    <row r="39" spans="1:14" s="93" customFormat="1" ht="15" customHeight="1" x14ac:dyDescent="0.25">
      <c r="A39" s="1"/>
      <c r="B39" s="1"/>
      <c r="C39" s="1"/>
      <c r="D39" s="64"/>
      <c r="E39" s="64"/>
      <c r="F39" s="64"/>
      <c r="G39" s="64"/>
      <c r="H39" s="64"/>
      <c r="I39" s="64"/>
      <c r="J39" s="64"/>
      <c r="K39" s="64"/>
      <c r="L39" s="64"/>
      <c r="M39" s="64"/>
      <c r="N39" s="64"/>
    </row>
    <row r="40" spans="1:14" s="93" customFormat="1" ht="15" customHeight="1" x14ac:dyDescent="0.25">
      <c r="A40" s="1"/>
      <c r="B40" s="1"/>
      <c r="C40" s="7"/>
      <c r="D40" s="64"/>
      <c r="E40" s="64"/>
      <c r="F40" s="64"/>
      <c r="G40" s="64"/>
      <c r="H40" s="64"/>
      <c r="I40" s="64"/>
      <c r="J40" s="65"/>
      <c r="K40" s="64"/>
      <c r="L40" s="64"/>
      <c r="M40" s="64"/>
      <c r="N40" s="64"/>
    </row>
    <row r="41" spans="1:14" s="93" customFormat="1" ht="15" customHeight="1" x14ac:dyDescent="0.25">
      <c r="A41" s="1"/>
      <c r="B41" s="1"/>
      <c r="C41" s="7"/>
      <c r="D41" s="64"/>
      <c r="E41" s="64"/>
      <c r="F41" s="64"/>
      <c r="G41" s="64"/>
      <c r="H41" s="64"/>
      <c r="I41" s="64"/>
      <c r="J41" s="65"/>
      <c r="K41" s="64"/>
      <c r="L41" s="64"/>
      <c r="M41" s="64"/>
      <c r="N41" s="64"/>
    </row>
    <row r="42" spans="1:14" s="93" customFormat="1" x14ac:dyDescent="0.25">
      <c r="A42" s="1"/>
      <c r="B42" s="1"/>
      <c r="C42" s="7"/>
      <c r="D42" s="64"/>
      <c r="E42" s="64"/>
      <c r="F42" s="64"/>
      <c r="G42" s="64"/>
      <c r="H42" s="64"/>
      <c r="I42" s="64"/>
      <c r="J42" s="65"/>
      <c r="K42" s="64"/>
      <c r="L42" s="64"/>
      <c r="M42" s="64"/>
      <c r="N42" s="64"/>
    </row>
    <row r="43" spans="1:14" s="93" customFormat="1" x14ac:dyDescent="0.25">
      <c r="A43" s="1"/>
      <c r="B43" s="1"/>
      <c r="C43" s="7"/>
      <c r="D43" s="64"/>
      <c r="E43" s="64"/>
      <c r="F43" s="64"/>
      <c r="G43" s="64"/>
      <c r="H43" s="64"/>
      <c r="I43" s="64"/>
      <c r="J43" s="65"/>
      <c r="K43" s="64"/>
      <c r="L43" s="64"/>
      <c r="M43" s="64"/>
      <c r="N43" s="64"/>
    </row>
    <row r="44" spans="1:14" s="91" customFormat="1" ht="14.1" customHeight="1" x14ac:dyDescent="0.25">
      <c r="A44" s="1"/>
      <c r="B44" s="1"/>
      <c r="C44" s="54"/>
      <c r="D44" s="64"/>
      <c r="E44" s="68"/>
      <c r="F44" s="64"/>
      <c r="G44" s="64"/>
      <c r="H44" s="64"/>
      <c r="I44" s="68"/>
      <c r="J44" s="69"/>
      <c r="K44" s="64"/>
      <c r="L44" s="64"/>
      <c r="M44" s="64"/>
      <c r="N44" s="64"/>
    </row>
    <row r="45" spans="1:14" s="91" customFormat="1" ht="15" customHeight="1" x14ac:dyDescent="0.25">
      <c r="A45" s="1"/>
      <c r="B45" s="1"/>
      <c r="C45" s="54"/>
      <c r="D45" s="64"/>
      <c r="E45" s="64"/>
      <c r="F45" s="64"/>
      <c r="G45" s="64"/>
      <c r="H45" s="64"/>
      <c r="I45" s="64"/>
      <c r="J45" s="70"/>
      <c r="K45" s="64"/>
      <c r="L45" s="64"/>
      <c r="M45" s="64"/>
      <c r="N45" s="64"/>
    </row>
    <row r="46" spans="1:14" s="91" customFormat="1" x14ac:dyDescent="0.25">
      <c r="A46" s="1"/>
      <c r="B46" s="94"/>
      <c r="C46" s="7"/>
      <c r="D46" s="64"/>
      <c r="E46" s="64"/>
      <c r="F46" s="64"/>
      <c r="G46" s="64"/>
      <c r="H46" s="64"/>
      <c r="I46" s="64"/>
      <c r="J46" s="65"/>
      <c r="K46" s="64"/>
      <c r="L46" s="64"/>
      <c r="M46" s="64"/>
      <c r="N46" s="64"/>
    </row>
    <row r="47" spans="1:14" s="91" customFormat="1" x14ac:dyDescent="0.25">
      <c r="A47" s="1"/>
      <c r="B47" s="1"/>
      <c r="C47" s="7"/>
      <c r="D47" s="64"/>
      <c r="E47" s="64"/>
      <c r="F47" s="64"/>
      <c r="G47" s="64"/>
      <c r="H47" s="64"/>
      <c r="I47" s="64"/>
      <c r="J47" s="65"/>
      <c r="K47" s="64"/>
      <c r="L47" s="64"/>
      <c r="M47" s="64"/>
      <c r="N47" s="64"/>
    </row>
    <row r="48" spans="1:14" s="91" customFormat="1" x14ac:dyDescent="0.25">
      <c r="A48" s="1"/>
      <c r="B48" s="94"/>
      <c r="C48" s="7"/>
      <c r="D48" s="64"/>
      <c r="E48" s="64"/>
      <c r="F48" s="64"/>
      <c r="G48" s="64"/>
      <c r="H48" s="64"/>
      <c r="I48" s="64"/>
      <c r="J48" s="65"/>
      <c r="K48" s="64"/>
      <c r="L48" s="64"/>
      <c r="M48" s="64"/>
      <c r="N48" s="64"/>
    </row>
    <row r="49" spans="1:14" s="91" customFormat="1" x14ac:dyDescent="0.25">
      <c r="A49" s="1"/>
      <c r="B49" s="1"/>
      <c r="C49" s="7"/>
      <c r="D49" s="64"/>
      <c r="E49" s="64"/>
      <c r="F49" s="64"/>
      <c r="G49" s="64"/>
      <c r="H49" s="64"/>
      <c r="I49" s="64"/>
      <c r="J49" s="65"/>
      <c r="K49" s="64"/>
      <c r="L49" s="64"/>
      <c r="M49" s="64"/>
      <c r="N49" s="64"/>
    </row>
    <row r="50" spans="1:14" s="91" customFormat="1" x14ac:dyDescent="0.25">
      <c r="A50" s="1"/>
      <c r="B50" s="94"/>
      <c r="C50" s="7"/>
      <c r="D50" s="64"/>
      <c r="E50" s="64"/>
      <c r="F50" s="64"/>
      <c r="G50" s="64"/>
      <c r="H50" s="64"/>
      <c r="I50" s="64"/>
      <c r="J50" s="65"/>
      <c r="K50" s="64"/>
      <c r="L50" s="64"/>
      <c r="M50" s="64"/>
      <c r="N50" s="64"/>
    </row>
    <row r="51" spans="1:14" s="91" customFormat="1" x14ac:dyDescent="0.25">
      <c r="A51" s="52"/>
      <c r="B51" s="97"/>
      <c r="C51" s="7"/>
      <c r="D51" s="64"/>
      <c r="E51" s="64"/>
      <c r="F51" s="64"/>
      <c r="G51" s="64"/>
      <c r="H51" s="64"/>
      <c r="I51" s="64"/>
      <c r="J51" s="65"/>
      <c r="K51" s="64"/>
      <c r="L51" s="64"/>
      <c r="M51" s="64"/>
      <c r="N51" s="64"/>
    </row>
    <row r="52" spans="1:14" s="91" customFormat="1" x14ac:dyDescent="0.25">
      <c r="A52" s="1"/>
      <c r="B52" s="1"/>
      <c r="C52" s="7"/>
      <c r="D52" s="64"/>
      <c r="E52" s="64"/>
      <c r="F52" s="64"/>
      <c r="G52" s="64"/>
      <c r="H52" s="64"/>
      <c r="I52" s="64"/>
      <c r="J52" s="65"/>
      <c r="K52" s="64"/>
      <c r="L52" s="64"/>
      <c r="M52" s="64"/>
      <c r="N52" s="64"/>
    </row>
    <row r="53" spans="1:14" s="91" customFormat="1" x14ac:dyDescent="0.25">
      <c r="A53" s="1"/>
      <c r="B53" s="1"/>
      <c r="C53" s="7"/>
      <c r="D53" s="64"/>
      <c r="E53" s="64"/>
      <c r="F53" s="64"/>
      <c r="G53" s="64"/>
      <c r="H53" s="64"/>
      <c r="I53" s="64"/>
      <c r="J53" s="65"/>
      <c r="K53" s="64"/>
      <c r="L53" s="64"/>
      <c r="M53" s="64"/>
      <c r="N53" s="64"/>
    </row>
    <row r="54" spans="1:14" s="91" customFormat="1" x14ac:dyDescent="0.25">
      <c r="A54" s="1"/>
      <c r="B54" s="1"/>
      <c r="C54" s="7"/>
      <c r="D54" s="64"/>
      <c r="E54" s="64"/>
      <c r="F54" s="64"/>
      <c r="G54" s="64"/>
      <c r="H54" s="64"/>
      <c r="I54" s="64"/>
      <c r="J54" s="65"/>
      <c r="K54" s="64"/>
      <c r="L54" s="64"/>
      <c r="M54" s="64"/>
      <c r="N54" s="64"/>
    </row>
    <row r="55" spans="1:14" s="91" customFormat="1" x14ac:dyDescent="0.25">
      <c r="A55" s="1"/>
      <c r="B55" s="94"/>
      <c r="C55" s="7"/>
      <c r="D55" s="1"/>
      <c r="E55" s="1"/>
      <c r="F55" s="1"/>
      <c r="G55" s="1"/>
      <c r="H55" s="1"/>
      <c r="I55" s="1"/>
      <c r="J55" s="7"/>
      <c r="K55" s="1"/>
      <c r="L55" s="1"/>
      <c r="M55" s="1"/>
      <c r="N55" s="1"/>
    </row>
    <row r="56" spans="1:14" s="91" customFormat="1" x14ac:dyDescent="0.25">
      <c r="B56" s="55"/>
      <c r="C56" s="55"/>
      <c r="D56" s="55"/>
      <c r="E56" s="55"/>
      <c r="F56" s="55"/>
      <c r="G56" s="55"/>
      <c r="H56" s="55"/>
      <c r="I56" s="55"/>
      <c r="J56" s="55"/>
      <c r="K56" s="55"/>
    </row>
    <row r="57" spans="1:14" s="20" customFormat="1" x14ac:dyDescent="0.25">
      <c r="B57" s="33"/>
      <c r="C57" s="33"/>
      <c r="D57" s="33"/>
      <c r="E57" s="33"/>
      <c r="F57" s="33"/>
      <c r="G57" s="33"/>
      <c r="H57" s="33"/>
      <c r="I57" s="33"/>
      <c r="J57" s="33"/>
      <c r="K57" s="33"/>
    </row>
    <row r="58" spans="1:14" s="20" customFormat="1" ht="17.25" x14ac:dyDescent="0.25">
      <c r="B58" s="34"/>
      <c r="C58" s="34"/>
      <c r="D58" s="34"/>
      <c r="E58" s="34"/>
      <c r="F58" s="34"/>
      <c r="G58" s="34"/>
      <c r="H58" s="34"/>
      <c r="I58" s="34"/>
      <c r="J58" s="34"/>
      <c r="K58" s="34"/>
    </row>
    <row r="59" spans="1:14" s="20" customFormat="1" x14ac:dyDescent="0.25">
      <c r="B59" s="33"/>
      <c r="C59" s="33"/>
      <c r="D59" s="33"/>
      <c r="E59" s="33"/>
      <c r="F59" s="33"/>
      <c r="G59" s="33"/>
      <c r="H59" s="33"/>
      <c r="I59" s="33"/>
      <c r="J59" s="33"/>
      <c r="K59" s="33"/>
    </row>
    <row r="60" spans="1:14" s="20" customFormat="1" x14ac:dyDescent="0.25">
      <c r="B60" s="33"/>
      <c r="C60" s="33"/>
      <c r="D60" s="33"/>
      <c r="E60" s="33"/>
      <c r="F60" s="33"/>
      <c r="G60" s="33"/>
      <c r="H60" s="33"/>
      <c r="I60" s="33"/>
      <c r="J60" s="33"/>
      <c r="K60" s="33"/>
    </row>
    <row r="61" spans="1:14" s="20" customFormat="1" x14ac:dyDescent="0.25">
      <c r="B61" s="33"/>
      <c r="C61" s="33"/>
      <c r="D61" s="33"/>
      <c r="E61" s="33"/>
      <c r="F61" s="33"/>
      <c r="G61" s="33"/>
      <c r="H61" s="33"/>
      <c r="I61" s="33"/>
      <c r="J61" s="33"/>
      <c r="K61" s="33"/>
    </row>
    <row r="62" spans="1:14" s="20" customFormat="1" x14ac:dyDescent="0.25">
      <c r="B62" s="33"/>
      <c r="C62" s="33"/>
      <c r="D62" s="33"/>
      <c r="E62" s="33"/>
      <c r="F62" s="33"/>
      <c r="G62" s="33"/>
      <c r="H62" s="33"/>
      <c r="I62" s="33"/>
      <c r="J62" s="33"/>
      <c r="K62" s="33"/>
    </row>
    <row r="63" spans="1:14" s="20" customFormat="1" ht="17.25" x14ac:dyDescent="0.25">
      <c r="B63" s="34"/>
      <c r="C63" s="34"/>
      <c r="D63" s="34"/>
      <c r="E63" s="34"/>
      <c r="F63" s="34"/>
      <c r="G63" s="34"/>
      <c r="H63" s="34"/>
      <c r="I63" s="34"/>
      <c r="J63" s="34"/>
      <c r="K63" s="34"/>
    </row>
    <row r="64" spans="1:14" s="20" customFormat="1" x14ac:dyDescent="0.25">
      <c r="B64" s="33"/>
      <c r="C64" s="33"/>
      <c r="D64" s="33"/>
      <c r="E64" s="33"/>
      <c r="F64" s="33"/>
      <c r="G64" s="33"/>
      <c r="H64" s="33"/>
      <c r="I64" s="33"/>
      <c r="J64" s="33"/>
      <c r="K64" s="33"/>
    </row>
    <row r="65" spans="2:11" s="20" customFormat="1" x14ac:dyDescent="0.25">
      <c r="B65" s="33"/>
      <c r="C65" s="33"/>
      <c r="D65" s="33"/>
      <c r="E65" s="33"/>
      <c r="F65" s="33"/>
      <c r="G65" s="33"/>
      <c r="H65" s="33"/>
      <c r="I65" s="33"/>
      <c r="J65" s="33"/>
      <c r="K65" s="33"/>
    </row>
    <row r="66" spans="2:11" s="20" customFormat="1" x14ac:dyDescent="0.25">
      <c r="B66" s="33"/>
      <c r="C66" s="33"/>
      <c r="D66" s="33"/>
      <c r="E66" s="33"/>
      <c r="F66" s="33"/>
      <c r="G66" s="33"/>
      <c r="H66" s="33"/>
      <c r="I66" s="33"/>
      <c r="J66" s="33"/>
      <c r="K66" s="33"/>
    </row>
    <row r="67" spans="2:11" s="20" customFormat="1" x14ac:dyDescent="0.25">
      <c r="B67" s="33"/>
      <c r="C67" s="33"/>
      <c r="D67" s="33"/>
      <c r="E67" s="33"/>
      <c r="F67" s="33"/>
      <c r="G67" s="33"/>
      <c r="H67" s="33"/>
      <c r="I67" s="33"/>
      <c r="J67" s="33"/>
      <c r="K67" s="33"/>
    </row>
    <row r="68" spans="2:11" s="20" customFormat="1" x14ac:dyDescent="0.25">
      <c r="B68" s="33"/>
      <c r="C68" s="33"/>
      <c r="D68" s="33"/>
      <c r="E68" s="33"/>
      <c r="F68" s="33"/>
      <c r="G68" s="33"/>
      <c r="H68" s="33"/>
      <c r="I68" s="33"/>
      <c r="J68" s="33"/>
      <c r="K68" s="33"/>
    </row>
  </sheetData>
  <sheetProtection formatCells="0" formatColumns="0" formatRows="0" insertRows="0" selectLockedCells="1"/>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17 K17:L17 I55 K55:L55">
    <cfRule type="expression" dxfId="75" priority="104">
      <formula>$H17="CCI (CC Intégral)"</formula>
    </cfRule>
  </conditionalFormatting>
  <conditionalFormatting sqref="I17:J17 I55:J55">
    <cfRule type="expression" dxfId="74" priority="103">
      <formula>$H17="CT (Contrôle terminal)"</formula>
    </cfRule>
  </conditionalFormatting>
  <conditionalFormatting sqref="J15:N15">
    <cfRule type="expression" dxfId="73" priority="100">
      <formula>$A$11=2</formula>
    </cfRule>
    <cfRule type="expression" dxfId="72" priority="101">
      <formula>$A$11=3</formula>
    </cfRule>
    <cfRule type="expression" dxfId="71" priority="102">
      <formula>$A$11=1</formula>
    </cfRule>
  </conditionalFormatting>
  <conditionalFormatting sqref="A16:N16">
    <cfRule type="expression" dxfId="70" priority="97">
      <formula>$A$11=2</formula>
    </cfRule>
    <cfRule type="expression" dxfId="69" priority="98">
      <formula>$A$11=4</formula>
    </cfRule>
    <cfRule type="expression" dxfId="68" priority="99">
      <formula>$A$11=1</formula>
    </cfRule>
  </conditionalFormatting>
  <conditionalFormatting sqref="K16:L16">
    <cfRule type="expression" dxfId="67" priority="96">
      <formula>$H$17="CCI (CC Intégral)"</formula>
    </cfRule>
  </conditionalFormatting>
  <conditionalFormatting sqref="L20:M21 J20:J21 J24 L24:M24 L36:M36 J36">
    <cfRule type="expression" dxfId="66" priority="95">
      <formula>$H20="CCI (CC Intégral)"</formula>
    </cfRule>
  </conditionalFormatting>
  <conditionalFormatting sqref="J20:K21 J24:K24 J36:K36">
    <cfRule type="expression" dxfId="65" priority="94">
      <formula>$H20="CT (Contrôle terminal)"</formula>
    </cfRule>
  </conditionalFormatting>
  <conditionalFormatting sqref="K40 I38 I40:I45">
    <cfRule type="expression" dxfId="64" priority="61">
      <formula>$G38="CCI (CC Intégral)"</formula>
    </cfRule>
  </conditionalFormatting>
  <conditionalFormatting sqref="I37 K37:L37">
    <cfRule type="expression" dxfId="63" priority="85">
      <formula>$G37="CCI (CC Intégral)"</formula>
    </cfRule>
  </conditionalFormatting>
  <conditionalFormatting sqref="I37:J38 I40:J45">
    <cfRule type="expression" dxfId="62" priority="84">
      <formula>$G37="CT (Contrôle terminal)"</formula>
    </cfRule>
  </conditionalFormatting>
  <conditionalFormatting sqref="L40">
    <cfRule type="expression" dxfId="61" priority="59">
      <formula>$G40="CCI (CC Intégral)"</formula>
    </cfRule>
  </conditionalFormatting>
  <conditionalFormatting sqref="L41">
    <cfRule type="expression" dxfId="60" priority="58">
      <formula>$G41="CCI (CC Intégral)"</formula>
    </cfRule>
  </conditionalFormatting>
  <conditionalFormatting sqref="L42">
    <cfRule type="expression" dxfId="59" priority="55">
      <formula>$G42="CCI (CC Intégral)"</formula>
    </cfRule>
  </conditionalFormatting>
  <conditionalFormatting sqref="L43">
    <cfRule type="expression" dxfId="58" priority="54">
      <formula>$G43="CCI (CC Intégral)"</formula>
    </cfRule>
  </conditionalFormatting>
  <conditionalFormatting sqref="I18 K18:L18">
    <cfRule type="expression" dxfId="57" priority="75">
      <formula>$G18="CCI (CC Intégral)"</formula>
    </cfRule>
  </conditionalFormatting>
  <conditionalFormatting sqref="I18:J18">
    <cfRule type="expression" dxfId="56" priority="74">
      <formula>$G18="CT (Contrôle terminal)"</formula>
    </cfRule>
  </conditionalFormatting>
  <conditionalFormatting sqref="I19 K19:L19">
    <cfRule type="expression" dxfId="55" priority="73">
      <formula>$G19="CCI (CC Intégral)"</formula>
    </cfRule>
  </conditionalFormatting>
  <conditionalFormatting sqref="I19:J19">
    <cfRule type="expression" dxfId="54" priority="72">
      <formula>$G19="CT (Contrôle terminal)"</formula>
    </cfRule>
  </conditionalFormatting>
  <conditionalFormatting sqref="I22 K22:L22">
    <cfRule type="expression" dxfId="53" priority="71">
      <formula>$G22="CCI (CC Intégral)"</formula>
    </cfRule>
  </conditionalFormatting>
  <conditionalFormatting sqref="I22:J22">
    <cfRule type="expression" dxfId="52" priority="70">
      <formula>$G22="CT (Contrôle terminal)"</formula>
    </cfRule>
  </conditionalFormatting>
  <conditionalFormatting sqref="I23 K23:L23">
    <cfRule type="expression" dxfId="51" priority="69">
      <formula>$G23="CCI (CC Intégral)"</formula>
    </cfRule>
  </conditionalFormatting>
  <conditionalFormatting sqref="I23:J23">
    <cfRule type="expression" dxfId="50" priority="68">
      <formula>$G23="CT (Contrôle terminal)"</formula>
    </cfRule>
  </conditionalFormatting>
  <conditionalFormatting sqref="K38">
    <cfRule type="expression" dxfId="49" priority="65">
      <formula>$G38="CCI (CC Intégral)"</formula>
    </cfRule>
  </conditionalFormatting>
  <conditionalFormatting sqref="L38">
    <cfRule type="expression" dxfId="48" priority="63">
      <formula>$G38="CCI (CC Intégral)"</formula>
    </cfRule>
  </conditionalFormatting>
  <conditionalFormatting sqref="K42">
    <cfRule type="expression" dxfId="47" priority="57">
      <formula>$G42="CCI (CC Intégral)"</formula>
    </cfRule>
  </conditionalFormatting>
  <conditionalFormatting sqref="K44">
    <cfRule type="expression" dxfId="46" priority="53">
      <formula>$G44="CCI (CC Intégral)"</formula>
    </cfRule>
  </conditionalFormatting>
  <conditionalFormatting sqref="L44">
    <cfRule type="expression" dxfId="45" priority="51">
      <formula>$G44="CCI (CC Intégral)"</formula>
    </cfRule>
  </conditionalFormatting>
  <conditionalFormatting sqref="L45">
    <cfRule type="expression" dxfId="44" priority="50">
      <formula>$G45="CCI (CC Intégral)"</formula>
    </cfRule>
  </conditionalFormatting>
  <conditionalFormatting sqref="I46:I47 I50:I54">
    <cfRule type="expression" dxfId="43" priority="49">
      <formula>$G46="CCI (CC Intégral)"</formula>
    </cfRule>
  </conditionalFormatting>
  <conditionalFormatting sqref="I46:J47 I50:J54">
    <cfRule type="expression" dxfId="42" priority="48">
      <formula>$G46="CT (Contrôle terminal)"</formula>
    </cfRule>
  </conditionalFormatting>
  <conditionalFormatting sqref="K54">
    <cfRule type="expression" dxfId="41" priority="46">
      <formula>$G56="CCI (CC Intégral)"</formula>
    </cfRule>
  </conditionalFormatting>
  <conditionalFormatting sqref="L50:L54">
    <cfRule type="expression" dxfId="40" priority="44">
      <formula>$G50="CCI (CC Intégral)"</formula>
    </cfRule>
  </conditionalFormatting>
  <conditionalFormatting sqref="K53">
    <cfRule type="expression" dxfId="39" priority="105">
      <formula>$G56="CCI (CC Intégral)"</formula>
    </cfRule>
  </conditionalFormatting>
  <conditionalFormatting sqref="K52">
    <cfRule type="expression" dxfId="38" priority="106">
      <formula>$G56="CCI (CC Intégral)"</formula>
    </cfRule>
  </conditionalFormatting>
  <conditionalFormatting sqref="K51">
    <cfRule type="expression" dxfId="37" priority="107">
      <formula>$G56="CCI (CC Intégral)"</formula>
    </cfRule>
  </conditionalFormatting>
  <conditionalFormatting sqref="K50">
    <cfRule type="expression" dxfId="36" priority="108">
      <formula>$G56="CCI (CC Intégral)"</formula>
    </cfRule>
  </conditionalFormatting>
  <conditionalFormatting sqref="I48:I49">
    <cfRule type="expression" dxfId="35" priority="41">
      <formula>$G48="CCI (CC Intégral)"</formula>
    </cfRule>
  </conditionalFormatting>
  <conditionalFormatting sqref="I48:J49">
    <cfRule type="expression" dxfId="34" priority="40">
      <formula>$G48="CT (Contrôle terminal)"</formula>
    </cfRule>
  </conditionalFormatting>
  <conditionalFormatting sqref="K48:K49">
    <cfRule type="expression" dxfId="33" priority="39">
      <formula>$G48="CCI (CC Intégral)"</formula>
    </cfRule>
  </conditionalFormatting>
  <conditionalFormatting sqref="L48:L49">
    <cfRule type="expression" dxfId="32" priority="38">
      <formula>$G48="CCI (CC Intégral)"</formula>
    </cfRule>
  </conditionalFormatting>
  <conditionalFormatting sqref="K41 K43 K45">
    <cfRule type="expression" dxfId="31" priority="117">
      <formula>#REF!="CCI (CC Intégral)"</formula>
    </cfRule>
  </conditionalFormatting>
  <conditionalFormatting sqref="K28 I26 I28:I33">
    <cfRule type="expression" dxfId="30" priority="31">
      <formula>$G26="CCI (CC Intégral)"</formula>
    </cfRule>
  </conditionalFormatting>
  <conditionalFormatting sqref="I25 K25:L25">
    <cfRule type="expression" dxfId="29" priority="36">
      <formula>$G25="CCI (CC Intégral)"</formula>
    </cfRule>
  </conditionalFormatting>
  <conditionalFormatting sqref="I25:J26 I28:J33">
    <cfRule type="expression" dxfId="28" priority="35">
      <formula>$G25="CT (Contrôle terminal)"</formula>
    </cfRule>
  </conditionalFormatting>
  <conditionalFormatting sqref="L28">
    <cfRule type="expression" dxfId="27" priority="30">
      <formula>$G28="CCI (CC Intégral)"</formula>
    </cfRule>
  </conditionalFormatting>
  <conditionalFormatting sqref="L29">
    <cfRule type="expression" dxfId="26" priority="29">
      <formula>$G29="CCI (CC Intégral)"</formula>
    </cfRule>
  </conditionalFormatting>
  <conditionalFormatting sqref="L30">
    <cfRule type="expression" dxfId="25" priority="27">
      <formula>$G30="CCI (CC Intégral)"</formula>
    </cfRule>
  </conditionalFormatting>
  <conditionalFormatting sqref="L31">
    <cfRule type="expression" dxfId="24" priority="26">
      <formula>$G31="CCI (CC Intégral)"</formula>
    </cfRule>
  </conditionalFormatting>
  <conditionalFormatting sqref="K26">
    <cfRule type="expression" dxfId="23" priority="34">
      <formula>$G26="CCI (CC Intégral)"</formula>
    </cfRule>
  </conditionalFormatting>
  <conditionalFormatting sqref="L26">
    <cfRule type="expression" dxfId="22" priority="33">
      <formula>$G26="CCI (CC Intégral)"</formula>
    </cfRule>
  </conditionalFormatting>
  <conditionalFormatting sqref="K30">
    <cfRule type="expression" dxfId="21" priority="28">
      <formula>$G30="CCI (CC Intégral)"</formula>
    </cfRule>
  </conditionalFormatting>
  <conditionalFormatting sqref="K32">
    <cfRule type="expression" dxfId="20" priority="25">
      <formula>$G32="CCI (CC Intégral)"</formula>
    </cfRule>
  </conditionalFormatting>
  <conditionalFormatting sqref="L32">
    <cfRule type="expression" dxfId="19" priority="24">
      <formula>$G32="CCI (CC Intégral)"</formula>
    </cfRule>
  </conditionalFormatting>
  <conditionalFormatting sqref="L33">
    <cfRule type="expression" dxfId="18" priority="23">
      <formula>$G33="CCI (CC Intégral)"</formula>
    </cfRule>
  </conditionalFormatting>
  <conditionalFormatting sqref="I34:I35">
    <cfRule type="expression" dxfId="17" priority="22">
      <formula>$G34="CCI (CC Intégral)"</formula>
    </cfRule>
  </conditionalFormatting>
  <conditionalFormatting sqref="I34:J35">
    <cfRule type="expression" dxfId="16" priority="21">
      <formula>$G34="CT (Contrôle terminal)"</formula>
    </cfRule>
  </conditionalFormatting>
  <conditionalFormatting sqref="L46">
    <cfRule type="expression" dxfId="15" priority="13">
      <formula>$G46="CCI (CC Intégral)"</formula>
    </cfRule>
  </conditionalFormatting>
  <conditionalFormatting sqref="K29 K31 K33">
    <cfRule type="expression" dxfId="14" priority="37">
      <formula>#REF!="CCI (CC Intégral)"</formula>
    </cfRule>
  </conditionalFormatting>
  <conditionalFormatting sqref="L34">
    <cfRule type="expression" dxfId="13" priority="17">
      <formula>$G34="CCI (CC Intégral)"</formula>
    </cfRule>
  </conditionalFormatting>
  <conditionalFormatting sqref="K34">
    <cfRule type="expression" dxfId="12" priority="18">
      <formula>#REF!="CCI (CC Intégral)"</formula>
    </cfRule>
  </conditionalFormatting>
  <conditionalFormatting sqref="L35">
    <cfRule type="expression" dxfId="11" priority="15">
      <formula>$G35="CCI (CC Intégral)"</formula>
    </cfRule>
  </conditionalFormatting>
  <conditionalFormatting sqref="K35">
    <cfRule type="expression" dxfId="10" priority="16">
      <formula>#REF!="CCI (CC Intégral)"</formula>
    </cfRule>
  </conditionalFormatting>
  <conditionalFormatting sqref="K46">
    <cfRule type="expression" dxfId="9" priority="14">
      <formula>#REF!="CCI (CC Intégral)"</formula>
    </cfRule>
  </conditionalFormatting>
  <conditionalFormatting sqref="L47">
    <cfRule type="expression" dxfId="8" priority="11">
      <formula>$G47="CCI (CC Intégral)"</formula>
    </cfRule>
  </conditionalFormatting>
  <conditionalFormatting sqref="K47">
    <cfRule type="expression" dxfId="7" priority="12">
      <formula>#REF!="CCI (CC Intégral)"</formula>
    </cfRule>
  </conditionalFormatting>
  <conditionalFormatting sqref="I39 K39:L39">
    <cfRule type="expression" dxfId="6" priority="7">
      <formula>$G39="CCI (CC Intégral)"</formula>
    </cfRule>
  </conditionalFormatting>
  <conditionalFormatting sqref="I39:J39">
    <cfRule type="expression" dxfId="5" priority="6">
      <formula>$G39="CT (Contrôle terminal)"</formula>
    </cfRule>
  </conditionalFormatting>
  <conditionalFormatting sqref="N39">
    <cfRule type="expression" dxfId="4" priority="5">
      <formula>$G39="CCI (CC Intégral)"</formula>
    </cfRule>
  </conditionalFormatting>
  <conditionalFormatting sqref="I27">
    <cfRule type="expression" dxfId="3" priority="1">
      <formula>$G27="CCI (CC Intégral)"</formula>
    </cfRule>
  </conditionalFormatting>
  <conditionalFormatting sqref="I27:J27">
    <cfRule type="expression" dxfId="2" priority="4">
      <formula>$G27="CT (Contrôle terminal)"</formula>
    </cfRule>
  </conditionalFormatting>
  <conditionalFormatting sqref="K27">
    <cfRule type="expression" dxfId="1" priority="3">
      <formula>$G27="CCI (CC Intégral)"</formula>
    </cfRule>
  </conditionalFormatting>
  <conditionalFormatting sqref="L27">
    <cfRule type="expression" dxfId="0" priority="2">
      <formula>$G27="CCI (CC Intégral)"</formula>
    </cfRule>
  </conditionalFormatting>
  <dataValidations count="6">
    <dataValidation type="list" operator="greaterThan" allowBlank="1" showInputMessage="1" showErrorMessage="1" errorTitle="Coefficient" error="Le coefficient doit être un nombre décimal supérieur à 0." sqref="F17:G55" xr:uid="{00000000-0002-0000-0300-000000000000}">
      <formula1>"OUI,NON"</formula1>
    </dataValidation>
    <dataValidation type="decimal" operator="lessThanOrEqual" allowBlank="1" showInputMessage="1" showErrorMessage="1" errorTitle="ECTS" error="Le nombre de crédits doit être entier et inférieur ou égal à 6." sqref="D17:D55" xr:uid="{00000000-0002-0000-0300-000001000000}">
      <formula1>6</formula1>
    </dataValidation>
    <dataValidation type="decimal" operator="greaterThan" allowBlank="1" showInputMessage="1" showErrorMessage="1" errorTitle="Coefficient" error="Le coefficient doit être un nombre décimal supérieur à 0." sqref="E17:E55" xr:uid="{00000000-0002-0000-0300-000002000000}">
      <formula1>0</formula1>
    </dataValidation>
    <dataValidation type="list" allowBlank="1" showInputMessage="1" showErrorMessage="1" errorTitle="Nature de l'ELP" error="Utiliser la liste déroulante" promptTitle="Nature ELP" prompt="Utiliser la liste déroulante" sqref="A17:A55" xr:uid="{00000000-0002-0000-0300-000003000000}">
      <formula1>Nature_ELP</formula1>
    </dataValidation>
    <dataValidation type="list" allowBlank="1" showInputMessage="1" showErrorMessage="1" promptTitle="Type contrôle" prompt="Utiliser la liste déroulante" sqref="H17:H55" xr:uid="{00000000-0002-0000-0300-000004000000}">
      <formula1>liste_type_controle</formula1>
    </dataValidation>
    <dataValidation type="list" allowBlank="1" showInputMessage="1" showErrorMessage="1" errorTitle="Nature" error="Utiliser la liste déroulante" promptTitle="Nature" prompt="Utiliser la liste déroulante" sqref="K17:K55 M17:M55" xr:uid="{00000000-0002-0000-03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schemas.microsoft.com/sharepoint/v3"/>
    <ds:schemaRef ds:uri="http://purl.org/dc/terms/"/>
    <ds:schemaRef ds:uri="http://schemas.openxmlformats.org/package/2006/metadata/core-properties"/>
    <ds:schemaRef ds:uri="http://purl.org/dc/dcmitype/"/>
    <ds:schemaRef ds:uri="cc9b61d3-e9c6-4364-a8ad-f892d613c537"/>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1</vt:lpstr>
      <vt:lpstr>Semestre 2</vt:lpstr>
      <vt:lpstr>DROIT</vt:lpstr>
      <vt:lpstr>'Semestre 1'!Impression_des_titres</vt:lpstr>
      <vt:lpstr>'Semestre 2'!Impression_des_titres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Patrice Bougette</dc:creator>
  <cp:keywords/>
  <dc:description/>
  <cp:lastModifiedBy>morgane.dupont-canuto</cp:lastModifiedBy>
  <cp:lastPrinted>2018-03-13T09:12:42Z</cp:lastPrinted>
  <dcterms:created xsi:type="dcterms:W3CDTF">2016-12-07T14:50:54Z</dcterms:created>
  <dcterms:modified xsi:type="dcterms:W3CDTF">2020-09-22T12:10:14Z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