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drawings/drawing15.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15.xml" ContentType="application/vnd.openxmlformats-officedocument.spreadsheetml.comments+xml"/>
  <Override PartName="/xl/drawings/drawing1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showInkAnnotation="0" codeName="ThisWorkbook" autoCompressPictures="0"/>
  <mc:AlternateContent xmlns:mc="http://schemas.openxmlformats.org/markup-compatibility/2006">
    <mc:Choice Requires="x15">
      <x15ac:absPath xmlns:x15ac="http://schemas.microsoft.com/office/spreadsheetml/2010/11/ac" url="Z:\DEVE\Cellule APOGEE\CONTROLE MAQUETTES ET MCC\Modélisation 2020\MORGANE\ISEM\MCC\"/>
    </mc:Choice>
  </mc:AlternateContent>
  <xr:revisionPtr revIDLastSave="0" documentId="13_ncr:1_{BD9D1624-9CBD-414B-B6C4-CD13996F3DD2}" xr6:coauthVersionLast="36" xr6:coauthVersionMax="36" xr10:uidLastSave="{00000000-0000-0000-0000-000000000000}"/>
  <bookViews>
    <workbookView xWindow="0" yWindow="0" windowWidth="28800" windowHeight="12075" firstSheet="3" activeTab="15" xr2:uid="{00000000-000D-0000-FFFF-FFFF00000000}"/>
  </bookViews>
  <sheets>
    <sheet name="Fiche générale" sheetId="6" r:id="rId1"/>
    <sheet name="S1 ATIS" sheetId="32" r:id="rId2"/>
    <sheet name="S2 ATIS" sheetId="44" r:id="rId3"/>
    <sheet name="S3 ATIS" sheetId="45" r:id="rId4"/>
    <sheet name="S4 ATIS" sheetId="46" r:id="rId5"/>
    <sheet name="S1 EDS" sheetId="47" r:id="rId6"/>
    <sheet name="S2 EDS" sheetId="48" r:id="rId7"/>
    <sheet name="S3 EDS" sheetId="49" r:id="rId8"/>
    <sheet name="S4 EDS" sheetId="50" r:id="rId9"/>
    <sheet name="S1 MS" sheetId="51" r:id="rId10"/>
    <sheet name="S2 MS" sheetId="52" r:id="rId11"/>
    <sheet name="S3 MS" sheetId="53" r:id="rId12"/>
    <sheet name="S4 MS" sheetId="54" r:id="rId13"/>
    <sheet name="S1 CESUN" sheetId="60" r:id="rId14"/>
    <sheet name="S2 CESUN" sheetId="61" r:id="rId15"/>
    <sheet name="S3 CESUN" sheetId="62" r:id="rId16"/>
    <sheet name="S4 CESUN" sheetId="64" r:id="rId17"/>
    <sheet name="Listes" sheetId="3" state="hidden" r:id="rId18"/>
  </sheets>
  <externalReferences>
    <externalReference r:id="rId19"/>
  </externalReferences>
  <definedNames>
    <definedName name="DROIT">Listes!$A$74:$A$79</definedName>
    <definedName name="ESPE">Listes!$B$74:$B$77</definedName>
    <definedName name="IAE">Listes!$C$74:$C$80</definedName>
    <definedName name="IDPD">Listes!$D$74</definedName>
    <definedName name="_xlnm.Print_Titles" localSheetId="1">'S1 ATIS'!$1:$16</definedName>
    <definedName name="_xlnm.Print_Titles" localSheetId="13">'S1 CESUN'!$1:$16</definedName>
    <definedName name="_xlnm.Print_Titles" localSheetId="5">'S1 EDS'!$1:$16</definedName>
    <definedName name="_xlnm.Print_Titles" localSheetId="9">'S1 MS'!$1:$16</definedName>
    <definedName name="_xlnm.Print_Titles" localSheetId="2">'S2 ATIS'!$1:$16</definedName>
    <definedName name="_xlnm.Print_Titles" localSheetId="14">'S2 CESUN'!$1:$16</definedName>
    <definedName name="_xlnm.Print_Titles" localSheetId="6">'S2 EDS'!$1:$16</definedName>
    <definedName name="_xlnm.Print_Titles" localSheetId="10">'S2 MS'!$1:$16</definedName>
    <definedName name="_xlnm.Print_Titles" localSheetId="3">'S3 ATIS'!$1:$16</definedName>
    <definedName name="_xlnm.Print_Titles" localSheetId="15">'S3 CESUN'!$1:$16</definedName>
    <definedName name="_xlnm.Print_Titles" localSheetId="7">'S3 EDS'!$1:$16</definedName>
    <definedName name="_xlnm.Print_Titles" localSheetId="11">'S3 MS'!$1:$16</definedName>
    <definedName name="_xlnm.Print_Titles" localSheetId="4">'S4 ATIS'!$1:$16</definedName>
    <definedName name="_xlnm.Print_Titles" localSheetId="16">'S4 CESUN'!$1:$16</definedName>
    <definedName name="_xlnm.Print_Titles" localSheetId="8">'S4 EDS'!$1:$16</definedName>
    <definedName name="_xlnm.Print_Titles" localSheetId="12">'S4 MS'!$1:$16</definedName>
    <definedName name="Innovation__entreprise_et_société">Listes!$E$75:$E$81</definedName>
    <definedName name="ISEM">Listes!$E$74:$E$81</definedName>
    <definedName name="LASH">Listes!$F$74:$F$84</definedName>
    <definedName name="liste_cmp" localSheetId="1">[1]Listes!$A$7:$E$7</definedName>
    <definedName name="liste_cmp" localSheetId="13">[1]Listes!$A$7:$E$7</definedName>
    <definedName name="liste_cmp" localSheetId="5">[1]Listes!$A$7:$E$7</definedName>
    <definedName name="liste_cmp" localSheetId="9">[1]Listes!$A$7:$E$7</definedName>
    <definedName name="liste_cmp" localSheetId="2">[1]Listes!$A$7:$E$7</definedName>
    <definedName name="liste_cmp" localSheetId="14">[1]Listes!$A$7:$E$7</definedName>
    <definedName name="liste_cmp" localSheetId="6">[1]Listes!$A$7:$E$7</definedName>
    <definedName name="liste_cmp" localSheetId="10">[1]Listes!$A$7:$E$7</definedName>
    <definedName name="liste_cmp" localSheetId="3">[1]Listes!$A$7:$E$7</definedName>
    <definedName name="liste_cmp" localSheetId="15">[1]Listes!$A$7:$E$7</definedName>
    <definedName name="liste_cmp" localSheetId="7">[1]Listes!$A$7:$E$7</definedName>
    <definedName name="liste_cmp" localSheetId="11">[1]Listes!$A$7:$E$7</definedName>
    <definedName name="liste_cmp" localSheetId="4">[1]Listes!$A$7:$E$7</definedName>
    <definedName name="liste_cmp" localSheetId="16">[1]Listes!$A$7:$E$7</definedName>
    <definedName name="liste_cmp" localSheetId="8">[1]Listes!$A$7:$E$7</definedName>
    <definedName name="liste_cmp" localSheetId="12">[1]Listes!$A$7:$E$7</definedName>
    <definedName name="liste_cmp">Listes!$A$73:$J$73</definedName>
    <definedName name="liste_ELP">Listes!$G$2:$G$10</definedName>
    <definedName name="liste_nature_controle" localSheetId="1">[1]Listes!$C$2:$C$4</definedName>
    <definedName name="liste_nature_controle" localSheetId="13">[1]Listes!$C$2:$C$4</definedName>
    <definedName name="liste_nature_controle" localSheetId="5">[1]Listes!$C$2:$C$4</definedName>
    <definedName name="liste_nature_controle" localSheetId="9">[1]Listes!$C$2:$C$4</definedName>
    <definedName name="liste_nature_controle" localSheetId="2">[1]Listes!$C$2:$C$4</definedName>
    <definedName name="liste_nature_controle" localSheetId="14">[1]Listes!$C$2:$C$4</definedName>
    <definedName name="liste_nature_controle" localSheetId="6">[1]Listes!$C$2:$C$4</definedName>
    <definedName name="liste_nature_controle" localSheetId="10">[1]Listes!$C$2:$C$4</definedName>
    <definedName name="liste_nature_controle" localSheetId="3">[1]Listes!$C$2:$C$4</definedName>
    <definedName name="liste_nature_controle" localSheetId="15">[1]Listes!$C$2:$C$4</definedName>
    <definedName name="liste_nature_controle" localSheetId="7">[1]Listes!$C$2:$C$4</definedName>
    <definedName name="liste_nature_controle" localSheetId="11">[1]Listes!$C$2:$C$4</definedName>
    <definedName name="liste_nature_controle" localSheetId="4">[1]Listes!$C$2:$C$4</definedName>
    <definedName name="liste_nature_controle" localSheetId="16">[1]Listes!$C$2:$C$4</definedName>
    <definedName name="liste_nature_controle" localSheetId="8">[1]Listes!$C$2:$C$4</definedName>
    <definedName name="liste_nature_controle" localSheetId="12">[1]Listes!$C$2:$C$4</definedName>
    <definedName name="liste_nature_controle">Listes!$C$2:$C$4</definedName>
    <definedName name="liste_type_controle" localSheetId="1">[1]Listes!$A$2:$A$4</definedName>
    <definedName name="liste_type_controle" localSheetId="13">[1]Listes!$A$2:$A$4</definedName>
    <definedName name="liste_type_controle" localSheetId="5">[1]Listes!$A$2:$A$4</definedName>
    <definedName name="liste_type_controle" localSheetId="9">[1]Listes!$A$2:$A$4</definedName>
    <definedName name="liste_type_controle" localSheetId="2">[1]Listes!$A$2:$A$4</definedName>
    <definedName name="liste_type_controle" localSheetId="14">[1]Listes!$A$2:$A$4</definedName>
    <definedName name="liste_type_controle" localSheetId="6">[1]Listes!$A$2:$A$4</definedName>
    <definedName name="liste_type_controle" localSheetId="10">[1]Listes!$A$2:$A$4</definedName>
    <definedName name="liste_type_controle" localSheetId="3">[1]Listes!$A$2:$A$4</definedName>
    <definedName name="liste_type_controle" localSheetId="15">[1]Listes!$A$2:$A$4</definedName>
    <definedName name="liste_type_controle" localSheetId="7">[1]Listes!$A$2:$A$4</definedName>
    <definedName name="liste_type_controle" localSheetId="11">[1]Listes!$A$2:$A$4</definedName>
    <definedName name="liste_type_controle" localSheetId="4">[1]Listes!$A$2:$A$4</definedName>
    <definedName name="liste_type_controle" localSheetId="16">[1]Listes!$A$2:$A$4</definedName>
    <definedName name="liste_type_controle" localSheetId="8">[1]Listes!$A$2:$A$4</definedName>
    <definedName name="liste_type_controle" localSheetId="12">[1]Listes!$A$2:$A$4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13">[1]Listes!$E$2:$E$3</definedName>
    <definedName name="Nature_ELP" localSheetId="5">[1]Listes!$E$2:$E$3</definedName>
    <definedName name="Nature_ELP" localSheetId="9">[1]Listes!$E$2:$E$3</definedName>
    <definedName name="Nature_ELP" localSheetId="2">[1]Listes!$E$2:$E$3</definedName>
    <definedName name="Nature_ELP" localSheetId="14">[1]Listes!$E$2:$E$3</definedName>
    <definedName name="Nature_ELP" localSheetId="6">[1]Listes!$E$2:$E$3</definedName>
    <definedName name="Nature_ELP" localSheetId="10">[1]Listes!$E$2:$E$3</definedName>
    <definedName name="Nature_ELP" localSheetId="3">[1]Listes!$E$2:$E$3</definedName>
    <definedName name="Nature_ELP" localSheetId="15">[1]Listes!$E$2:$E$3</definedName>
    <definedName name="Nature_ELP" localSheetId="7">[1]Listes!$E$2:$E$3</definedName>
    <definedName name="Nature_ELP" localSheetId="11">[1]Listes!$E$2:$E$3</definedName>
    <definedName name="Nature_ELP" localSheetId="4">[1]Listes!$E$2:$E$3</definedName>
    <definedName name="Nature_ELP" localSheetId="16">[1]Listes!$E$2:$E$3</definedName>
    <definedName name="Nature_ELP" localSheetId="8">[1]Listes!$E$2:$E$3</definedName>
    <definedName name="Nature_ELP" localSheetId="12">[1]Listes!$E$2:$E$3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13">#REF!</definedName>
    <definedName name="tab_cmp" localSheetId="5">#REF!</definedName>
    <definedName name="tab_cmp" localSheetId="9">#REF!</definedName>
    <definedName name="tab_cmp" localSheetId="2">#REF!</definedName>
    <definedName name="tab_cmp" localSheetId="14">#REF!</definedName>
    <definedName name="tab_cmp" localSheetId="6">#REF!</definedName>
    <definedName name="tab_cmp" localSheetId="10">#REF!</definedName>
    <definedName name="tab_cmp" localSheetId="3">#REF!</definedName>
    <definedName name="tab_cmp" localSheetId="15">#REF!</definedName>
    <definedName name="tab_cmp" localSheetId="7">#REF!</definedName>
    <definedName name="tab_cmp" localSheetId="11">#REF!</definedName>
    <definedName name="tab_cmp" localSheetId="4">#REF!</definedName>
    <definedName name="tab_cmp" localSheetId="16">#REF!</definedName>
    <definedName name="tab_cmp" localSheetId="8">#REF!</definedName>
    <definedName name="tab_cmp" localSheetId="12">#REF!</definedName>
    <definedName name="tab_cmp">#REF!</definedName>
    <definedName name="tab_code_dip" localSheetId="1">[1]Listes!$A$31:$B$57</definedName>
    <definedName name="tab_code_dip" localSheetId="13">[1]Listes!$A$31:$B$57</definedName>
    <definedName name="tab_code_dip" localSheetId="5">[1]Listes!$A$31:$B$57</definedName>
    <definedName name="tab_code_dip" localSheetId="9">[1]Listes!$A$31:$B$57</definedName>
    <definedName name="tab_code_dip" localSheetId="2">[1]Listes!$A$31:$B$57</definedName>
    <definedName name="tab_code_dip" localSheetId="14">[1]Listes!$A$31:$B$57</definedName>
    <definedName name="tab_code_dip" localSheetId="6">[1]Listes!$A$31:$B$57</definedName>
    <definedName name="tab_code_dip" localSheetId="10">[1]Listes!$A$31:$B$57</definedName>
    <definedName name="tab_code_dip" localSheetId="3">[1]Listes!$A$31:$B$57</definedName>
    <definedName name="tab_code_dip" localSheetId="15">[1]Listes!$A$31:$B$57</definedName>
    <definedName name="tab_code_dip" localSheetId="7">[1]Listes!$A$31:$B$57</definedName>
    <definedName name="tab_code_dip" localSheetId="11">[1]Listes!$A$31:$B$57</definedName>
    <definedName name="tab_code_dip" localSheetId="4">[1]Listes!$A$31:$B$57</definedName>
    <definedName name="tab_code_dip" localSheetId="16">[1]Listes!$A$31:$B$57</definedName>
    <definedName name="tab_code_dip" localSheetId="8">[1]Listes!$A$31:$B$57</definedName>
    <definedName name="tab_code_dip" localSheetId="12">[1]Listes!$A$31:$B$57</definedName>
    <definedName name="tab_code_dip">Listes!$A$17:$B$69</definedName>
    <definedName name="Type_contrôle">Listes!$B$2:$B$4</definedName>
    <definedName name="_xlnm.Print_Area" localSheetId="0">'Fiche générale'!$A$1:$I$29</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K15" i="64" l="1"/>
  <c r="B4" i="6" l="1"/>
  <c r="B4" i="52" s="1"/>
  <c r="B3" i="64"/>
  <c r="K15" i="62"/>
  <c r="B3" i="62"/>
  <c r="K15" i="61"/>
  <c r="B3" i="61"/>
  <c r="K15" i="60"/>
  <c r="B3" i="60"/>
  <c r="B3" i="54"/>
  <c r="B2" i="54"/>
  <c r="K15" i="53"/>
  <c r="B3" i="53"/>
  <c r="B2" i="53"/>
  <c r="K15" i="52"/>
  <c r="B3" i="52"/>
  <c r="B2" i="52"/>
  <c r="K15" i="51"/>
  <c r="B3" i="51"/>
  <c r="B2" i="51"/>
  <c r="K15" i="50"/>
  <c r="B3" i="50"/>
  <c r="B2" i="50"/>
  <c r="K15" i="49"/>
  <c r="B3" i="49"/>
  <c r="B2" i="49"/>
  <c r="K15" i="48"/>
  <c r="B3" i="48"/>
  <c r="B2" i="48"/>
  <c r="K15" i="47"/>
  <c r="B3" i="47"/>
  <c r="B2" i="47"/>
  <c r="K15" i="46"/>
  <c r="B3" i="46"/>
  <c r="B2" i="46"/>
  <c r="K15" i="45"/>
  <c r="B3" i="45"/>
  <c r="B2" i="45"/>
  <c r="K15" i="44"/>
  <c r="B3" i="44"/>
  <c r="B2" i="44"/>
  <c r="K15" i="32"/>
  <c r="B3" i="32"/>
  <c r="B2" i="32"/>
  <c r="B4" i="49" l="1"/>
  <c r="B4" i="46"/>
  <c r="B4" i="51"/>
  <c r="B4" i="64"/>
  <c r="B4" i="47"/>
  <c r="B4" i="62"/>
  <c r="B4" i="54"/>
  <c r="B4" i="45"/>
  <c r="B4" i="61"/>
  <c r="B4" i="53"/>
  <c r="B4" i="50"/>
  <c r="B4" i="48"/>
  <c r="B4" i="32"/>
  <c r="B4" i="60"/>
  <c r="B4"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A00-00000100000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B00-00000100000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C00-00000100000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D00-000001000000}">
      <text>
        <r>
          <rPr>
            <b/>
            <sz val="9"/>
            <color indexed="81"/>
            <rFont val="Tahoma"/>
            <family val="2"/>
          </rPr>
          <t>Saisir 6 lorsque la nature est UE</t>
        </r>
        <r>
          <rPr>
            <sz val="9"/>
            <color indexed="81"/>
            <rFont val="Tahoma"/>
            <family val="2"/>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E00-000001000000}">
      <text>
        <r>
          <rPr>
            <b/>
            <sz val="9"/>
            <color indexed="81"/>
            <rFont val="Tahoma"/>
            <family val="2"/>
          </rPr>
          <t>Saisir 6 lorsque la nature est UE</t>
        </r>
        <r>
          <rPr>
            <sz val="9"/>
            <color indexed="81"/>
            <rFont val="Tahoma"/>
            <family val="2"/>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F00-000001000000}">
      <text>
        <r>
          <rPr>
            <b/>
            <sz val="9"/>
            <color indexed="81"/>
            <rFont val="Tahoma"/>
            <family val="2"/>
          </rPr>
          <t>Saisir 6 lorsque la nature est UE</t>
        </r>
        <r>
          <rPr>
            <sz val="9"/>
            <color indexed="81"/>
            <rFont val="Tahoma"/>
            <family val="2"/>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10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5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600-00000100000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700-00000100000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800-00000100000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9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<sst xmlns="http://schemas.openxmlformats.org/spreadsheetml/2006/main" count="2017" uniqueCount="500">
  <si>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</si>
  <si>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</si>
  <si>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</si>
  <si>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</si>
  <si>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</si>
  <si>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</si>
  <si>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</si>
  <si>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</si>
  <si>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</si>
  <si>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</si>
  <si>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</si>
  <si>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</si>
  <si>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</si>
  <si>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</si>
  <si>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</si>
  <si>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</si>
  <si>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</si>
  <si>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</si>
  <si>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</si>
  <si>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</si>
  <si>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</si>
  <si>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</si>
  <si>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</si>
  <si>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</si>
  <si>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</si>
  <si>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</si>
  <si>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</si>
  <si>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</si>
  <si>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</si>
  <si>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</si>
  <si>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</si>
  <si>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</si>
  <si>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</si>
  <si>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</si>
  <si>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</si>
  <si>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</si>
  <si>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</si>
  <si>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</si>
  <si>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</si>
  <si>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</si>
  <si>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</si>
  <si>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</si>
  <si>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</si>
  <si>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</si>
  <si>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</si>
  <si>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</si>
  <si>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</si>
  <si>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</si>
  <si>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</si>
  <si>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</si>
  <si>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</si>
  <si>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</si>
  <si>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</si>
  <si>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</si>
  <si>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</si>
  <si>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</si>
  <si>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</si>
  <si>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</si>
  <si>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</si>
  <si>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</si>
  <si>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</si>
  <si>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</si>
  <si>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</si>
  <si>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</si>
  <si>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</si>
  <si>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</si>
  <si>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</si>
  <si>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</si>
  <si>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</si>
  <si>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</si>
  <si>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</si>
  <si>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</si>
  <si>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</si>
  <si>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</si>
  <si>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</si>
  <si>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</si>
  <si>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</si>
  <si>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</si>
  <si>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</si>
  <si>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</si>
  <si>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</si>
  <si>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</si>
  <si>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</si>
  <si>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</si>
  <si>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</si>
  <si>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</si>
  <si>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</si>
  <si>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</si>
  <si>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</si>
  <si>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</si>
  <si>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</si>
  <si>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</si>
  <si>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</si>
  <si>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</si>
  <si>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</si>
  <si>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</si>
  <si>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</si>
  <si>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</si>
  <si>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</si>
  <si>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</si>
  <si>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</si>
  <si>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</si>
  <si>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</si>
  <si>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</si>
  <si>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</si>
  <si>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</si>
  <si>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</si>
  <si>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</si>
  <si>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</si>
  <si>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</si>
  <si>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</si>
  <si>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</si>
  <si>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</si>
  <si>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</si>
  <si>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</si>
  <si>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</si>
  <si>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</si>
  <si>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</si>
  <si>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</si>
  <si>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</si>
  <si>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</si>
  <si>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</si>
  <si>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</si>
  <si>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</si>
  <si>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</si>
  <si>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</si>
  <si>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</si>
  <si>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</si>
  <si>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</si>
  <si>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</si>
  <si>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</si>
  <si>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</si>
  <si>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</si>
  <si>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</si>
  <si>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</si>
  <si>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</si>
  <si>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</si>
  <si>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</si>
  <si>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</si>
  <si>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</si>
  <si>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</si>
  <si>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</si>
  <si>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</si>
  <si>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</si>
  <si>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</si>
  <si>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</si>
  <si>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</si>
  <si>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</si>
  <si>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</si>
  <si>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</si>
  <si>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</si>
  <si>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</si>
  <si>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</si>
  <si>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</si>
  <si>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</si>
  <si>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</si>
  <si>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</si>
  <si>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</si>
  <si>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</si>
  <si>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</si>
  <si>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</si>
  <si>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</si>
  <si>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</si>
  <si>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</si>
  <si>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</si>
  <si>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</si>
  <si>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</si>
  <si>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</si>
  <si>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</si>
  <si>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</si>
  <si>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</si>
  <si>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</si>
  <si>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</si>
  <si>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</si>
  <si>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</si>
  <si>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</si>
  <si>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</si>
  <si>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</si>
  <si>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Session unique</t>
  </si>
  <si>
    <t>Anthropologie des techniques et innovations sociales : design, eau et environnement durable (ATIS)</t>
  </si>
  <si>
    <t>HMSAT1</t>
  </si>
  <si>
    <t>HMS1SAT</t>
  </si>
  <si>
    <t>M1 Anthropologie des techniques et innovations sociales : design, eau et environnement durable (ATIS)</t>
  </si>
  <si>
    <t>HMUSC10</t>
  </si>
  <si>
    <t>Tronc commun : Paradigmes et méthodologies des sciences sociales 1</t>
  </si>
  <si>
    <t>Oui</t>
  </si>
  <si>
    <t>HMESPS1</t>
  </si>
  <si>
    <t>HMESME1</t>
  </si>
  <si>
    <t>Langue Vivante Etrangère 1</t>
  </si>
  <si>
    <t>Paradigmes des Sciences Sociales 1</t>
  </si>
  <si>
    <t>Méthodologie 1</t>
  </si>
  <si>
    <t>HMUSA10</t>
  </si>
  <si>
    <t>Fondamentaux de l'Anthropologie 1</t>
  </si>
  <si>
    <t>HMEAEH1</t>
  </si>
  <si>
    <t>HMEAAD1</t>
  </si>
  <si>
    <t>Ethnologie des habitats précaires</t>
  </si>
  <si>
    <t>Anthropologie du développement</t>
  </si>
  <si>
    <t>HMUSA11</t>
  </si>
  <si>
    <t>HMEAAE1</t>
  </si>
  <si>
    <t>HMEAAC1</t>
  </si>
  <si>
    <t>Anthropologie des émotions</t>
  </si>
  <si>
    <t>Anthropologie de la coopération</t>
  </si>
  <si>
    <t>Fondamentaux de l'Anthropologie 2</t>
  </si>
  <si>
    <t>HMUSA12</t>
  </si>
  <si>
    <t>PPR Méthodologie Anthropolgie 1</t>
  </si>
  <si>
    <t>HMEACO1</t>
  </si>
  <si>
    <t>HMEAEN1</t>
  </si>
  <si>
    <t>Construction de l'objet de recherche</t>
  </si>
  <si>
    <t>Enquête</t>
  </si>
  <si>
    <t xml:space="preserve">UE OUVERTURE SUR D’AUTRES DISCIPLINES </t>
  </si>
  <si>
    <t>HMOSA10</t>
  </si>
  <si>
    <t>HMUSA13</t>
  </si>
  <si>
    <t>HMEATE1</t>
  </si>
  <si>
    <t>HMEAAT1</t>
  </si>
  <si>
    <t>Terrains ethnographiques</t>
  </si>
  <si>
    <t>Ateliers Design (SDS)</t>
  </si>
  <si>
    <t>Anthropologie et design 1</t>
  </si>
  <si>
    <t>HMS2SAT</t>
  </si>
  <si>
    <t>HMUSC20</t>
  </si>
  <si>
    <t>HMESPS2</t>
  </si>
  <si>
    <t>HMESME2</t>
  </si>
  <si>
    <t>Langue Vivante Etrangère 2</t>
  </si>
  <si>
    <t>Paradigmes des Sciences Sociales 2</t>
  </si>
  <si>
    <t>Méthodologie 2</t>
  </si>
  <si>
    <t>Tronc commun : Paradigmes et méthodologies des sciences sociales 2</t>
  </si>
  <si>
    <t>HMUSA20</t>
  </si>
  <si>
    <t>Fondamentaux de l'Anthropologie 3</t>
  </si>
  <si>
    <t>HMEATR2</t>
  </si>
  <si>
    <t>HMEAAS2</t>
  </si>
  <si>
    <t>Territoires de la ruralité</t>
  </si>
  <si>
    <t>Anthropologie de la santé</t>
  </si>
  <si>
    <t>Fondamentaux de l'Anthropologie 4</t>
  </si>
  <si>
    <t>HMUSA21</t>
  </si>
  <si>
    <t>HMEACS2</t>
  </si>
  <si>
    <t>HMEAAT2</t>
  </si>
  <si>
    <t>Construction des savoirs</t>
  </si>
  <si>
    <t>Anthropologie des techniques</t>
  </si>
  <si>
    <t>HMUSA22</t>
  </si>
  <si>
    <t>PPR + Méthodologie Antrhopologie 2</t>
  </si>
  <si>
    <t>HMEARM2</t>
  </si>
  <si>
    <t>Rédaction du mémoire</t>
  </si>
  <si>
    <t>Anthropologie et design 2</t>
  </si>
  <si>
    <t>HMUSA23</t>
  </si>
  <si>
    <t>HMEATE2</t>
  </si>
  <si>
    <t>HMEAAD2</t>
  </si>
  <si>
    <t>HMSAT2</t>
  </si>
  <si>
    <t>HMS3SAT</t>
  </si>
  <si>
    <t>M2 Anthropologie des techniques et innovations sociales : design, eau et environnement durable (ATIS)</t>
  </si>
  <si>
    <t>HMUSA30</t>
  </si>
  <si>
    <t>Méthodologie Anthropologie 3</t>
  </si>
  <si>
    <t>HMEAMC3</t>
  </si>
  <si>
    <t>HMEAEN3</t>
  </si>
  <si>
    <t>Mémoire : construction de l'objet de recherche</t>
    <phoneticPr fontId="6" type="noConversion"/>
  </si>
  <si>
    <t>Fondamentaux de l'anthropologie 5 - Spécialisation savoir-faire et design</t>
  </si>
  <si>
    <t>HMUSA31</t>
  </si>
  <si>
    <t>HMEADR3</t>
  </si>
  <si>
    <t>HMEAAG3</t>
  </si>
  <si>
    <t>HMEAAS3</t>
  </si>
  <si>
    <t>Déchets, restes,  low Tech</t>
    <phoneticPr fontId="6" type="noConversion"/>
  </si>
  <si>
    <t>Acte graphique</t>
  </si>
  <si>
    <t>Anthropologie sensorielle</t>
    <phoneticPr fontId="6" type="noConversion"/>
  </si>
  <si>
    <t>Anthropologie et design 3 - Méthodologie</t>
  </si>
  <si>
    <t>HMUSA32</t>
  </si>
  <si>
    <t>HMEATE3</t>
  </si>
  <si>
    <t>HMEAAD3</t>
  </si>
  <si>
    <t>HMUSA33</t>
  </si>
  <si>
    <t>Suivi de projet otpion design</t>
  </si>
  <si>
    <t>Fondamentaux de l'anthropologie 6 - Spécialisation eau et environnement durable</t>
  </si>
  <si>
    <t>HMUSA35</t>
  </si>
  <si>
    <t>Eau, société et développement durable</t>
  </si>
  <si>
    <t>HMUSA36</t>
  </si>
  <si>
    <t>HMUSA37</t>
  </si>
  <si>
    <t>Suivi de projet otpion eau</t>
  </si>
  <si>
    <t>PPR</t>
  </si>
  <si>
    <t>HMUSA40</t>
  </si>
  <si>
    <t>HMSED1</t>
  </si>
  <si>
    <t>HMS1SED</t>
  </si>
  <si>
    <t>M1 Etudes et diagnostics sociologiques (EDS)</t>
  </si>
  <si>
    <t>Etudes et diagnostics sociologiques (EDS)</t>
  </si>
  <si>
    <t>UE  Fondamentaux de la sociologie 1</t>
  </si>
  <si>
    <t>HMUSC11</t>
  </si>
  <si>
    <t>HMUSE10</t>
  </si>
  <si>
    <t>Projet professionnel et de recherche (PPR) 1</t>
  </si>
  <si>
    <t>HMEEPR1</t>
  </si>
  <si>
    <t>Projet 1</t>
  </si>
  <si>
    <t>HMUSC12</t>
  </si>
  <si>
    <t>Méthodologie approfondie 1</t>
  </si>
  <si>
    <t>HMUSE11</t>
  </si>
  <si>
    <t>HMEEMA1</t>
  </si>
  <si>
    <t>UE de spécialisation 1 EDS (obligatoire)</t>
  </si>
  <si>
    <t>Mutations de l'action publique  (parcours EDS)</t>
  </si>
  <si>
    <t>HMS2SED</t>
  </si>
  <si>
    <t>HMUSC21</t>
  </si>
  <si>
    <t>UE  Fondamentaux de la sociologie 2</t>
  </si>
  <si>
    <t>HMUSE20</t>
  </si>
  <si>
    <t>Projet professionnel et de recherche (PPR) 2</t>
  </si>
  <si>
    <t>HMEEPR2</t>
  </si>
  <si>
    <t>Projet 2</t>
  </si>
  <si>
    <t>HMUSC22</t>
  </si>
  <si>
    <t>Méthodologie approfondie 2</t>
  </si>
  <si>
    <t>UE de spécialisation 2 (obligatoire)</t>
  </si>
  <si>
    <t>HMUSE21</t>
  </si>
  <si>
    <t>HMEEPD2</t>
  </si>
  <si>
    <t>Pratique du diagnostic sociologique  (parcours EDS)</t>
  </si>
  <si>
    <t>HMSED2</t>
  </si>
  <si>
    <t>HMS3SED</t>
  </si>
  <si>
    <t>M2 Etudes et diagnostics sociologiques (EDS)</t>
  </si>
  <si>
    <t>HMUSE30</t>
  </si>
  <si>
    <t>Théorie et pratique de l'enquête 1</t>
  </si>
  <si>
    <t>HMEEAP3</t>
  </si>
  <si>
    <t>HMEENE3</t>
  </si>
  <si>
    <t>HMEEAS3</t>
  </si>
  <si>
    <t>Action publique et territoires</t>
  </si>
  <si>
    <t>Nouveaux enjeux de santé publique</t>
  </si>
  <si>
    <t>Action sociale et vulnérabilités</t>
  </si>
  <si>
    <t>HMUSE31</t>
  </si>
  <si>
    <t>HMEEPD3</t>
  </si>
  <si>
    <t>HMEETS3</t>
  </si>
  <si>
    <t>Production de données qualitatives et quantitatives</t>
  </si>
  <si>
    <t>Traitement statistique de données d'enquête 1</t>
  </si>
  <si>
    <t>HMUSE32</t>
  </si>
  <si>
    <t>HMEEAM3</t>
  </si>
  <si>
    <t>HMEEPE3</t>
  </si>
  <si>
    <t>Culture et compétences professionnelles 1</t>
  </si>
  <si>
    <t>Atelier méthodologique 1</t>
  </si>
  <si>
    <t>Projet d'étude</t>
  </si>
  <si>
    <t>PPR1</t>
  </si>
  <si>
    <t>HMS4SED</t>
  </si>
  <si>
    <t>HMUSE40</t>
  </si>
  <si>
    <t>Théorie et pratique de l'enquête 2</t>
  </si>
  <si>
    <t>HMEEDI4</t>
  </si>
  <si>
    <t>HMEEDE4</t>
  </si>
  <si>
    <t>HMEEPI4</t>
  </si>
  <si>
    <t>Discriminations et inégalités</t>
  </si>
  <si>
    <t>Déviance, éducation et société</t>
  </si>
  <si>
    <t>Politiques d'innovation</t>
  </si>
  <si>
    <t>HMUSE41</t>
  </si>
  <si>
    <t>HMEEAD4</t>
  </si>
  <si>
    <t>HMEETS4</t>
  </si>
  <si>
    <t>Analyse de données qualitatives et quantitatives</t>
  </si>
  <si>
    <t>Tratitement statistique de données d'enquête 2</t>
  </si>
  <si>
    <t>HMUSE42</t>
  </si>
  <si>
    <t>HMEECC4</t>
  </si>
  <si>
    <t>HMEEAM4</t>
  </si>
  <si>
    <t>HMEERS4</t>
  </si>
  <si>
    <t>Culture et compétences professionnelles 2</t>
  </si>
  <si>
    <t>Atelier méthodologique 2</t>
  </si>
  <si>
    <t>Rapport de stage</t>
  </si>
  <si>
    <t>PPR 2</t>
  </si>
  <si>
    <t>HMSMS1</t>
  </si>
  <si>
    <t>HMS1SMS</t>
  </si>
  <si>
    <t>Migrations studies (MS)</t>
  </si>
  <si>
    <t>M1 Migrations studies (MS)</t>
  </si>
  <si>
    <t>HMUSM10</t>
  </si>
  <si>
    <t>HMEMPR1</t>
  </si>
  <si>
    <t>UE de spécialisation 1  MS (obligatoire)</t>
  </si>
  <si>
    <t>HMEMIM1</t>
  </si>
  <si>
    <t>Introduction to migration studies 1 (parcours MS)</t>
  </si>
  <si>
    <t>HMUSM20</t>
  </si>
  <si>
    <t>HMEMPR2</t>
  </si>
  <si>
    <t>HMUSM21</t>
  </si>
  <si>
    <t>HMEMIM2</t>
  </si>
  <si>
    <t>Introduction to migration studies 2 (parcours MS)</t>
  </si>
  <si>
    <t>HMS2SMS</t>
  </si>
  <si>
    <t>HMSMS2</t>
  </si>
  <si>
    <t>HMS3SMS</t>
  </si>
  <si>
    <t>M2 Migrations studies (MS)</t>
  </si>
  <si>
    <t>UE3 - Thematic seminars 1</t>
  </si>
  <si>
    <t>UE 4 - General skills</t>
  </si>
  <si>
    <t>UE5- Research and professional project 1 (PPR)</t>
  </si>
  <si>
    <t>UE3 - Thematic seminars 2</t>
  </si>
  <si>
    <t>HMS4SMS</t>
  </si>
  <si>
    <t>Méthodologie d'analyse des communautés en ligne (parcours SNT)</t>
  </si>
  <si>
    <t>Sociologie du numérique I</t>
  </si>
  <si>
    <t>Méthodologies</t>
  </si>
  <si>
    <t>préparation au stage/mémoire</t>
  </si>
  <si>
    <t>soutenance du mémoire/stage</t>
  </si>
  <si>
    <t>HMS4SAT</t>
  </si>
  <si>
    <t xml:space="preserve">Paradigmes des Sciences Sociales </t>
  </si>
  <si>
    <t>Non</t>
  </si>
  <si>
    <t>3 heures</t>
  </si>
  <si>
    <t>2 h</t>
  </si>
  <si>
    <t>3h</t>
  </si>
  <si>
    <t>2h</t>
  </si>
  <si>
    <t>50% de la note finale</t>
  </si>
  <si>
    <t xml:space="preserve">Compensation des semestres pour tous les parcours. </t>
  </si>
  <si>
    <t>ECUE3 Preparation of internship/research project in social and political sciences</t>
  </si>
  <si>
    <t xml:space="preserve">ECUE3 Dissertation related to internship/research project </t>
  </si>
  <si>
    <t>CT pour les dispensés</t>
  </si>
  <si>
    <t>option autre champ de connaissance 2</t>
  </si>
  <si>
    <t xml:space="preserve">option autre champ de connaissance </t>
  </si>
  <si>
    <t>Classements et catégories</t>
  </si>
  <si>
    <t>Sociologies contemporaines</t>
  </si>
  <si>
    <t>Actualité des classiques</t>
  </si>
  <si>
    <t>Sociologie des controverses   sociotechniques</t>
  </si>
  <si>
    <t>Le travail et la santé en chantier numérique</t>
  </si>
  <si>
    <t>UE 1 - Social science approaches to migration</t>
  </si>
  <si>
    <t>ECUE1 Migration and otherness 1</t>
  </si>
  <si>
    <t>ECUE2 Mobility and migration in a historical perspective</t>
  </si>
  <si>
    <t>ECUE3 Citizenship, vote and migration</t>
  </si>
  <si>
    <t>UE2 -Immigration Law (advanced level)</t>
  </si>
  <si>
    <t>ECUE 1 Course on Migration and Human Rights NGOs</t>
  </si>
  <si>
    <t>ECUE 2 Project building in local, national and international contexts</t>
  </si>
  <si>
    <t>ECUE1 Qualitative  and quantitative research methods  in social sciences</t>
  </si>
  <si>
    <t xml:space="preserve">ECUE 2 Building a research project </t>
  </si>
  <si>
    <t>UE 6- Elective course</t>
  </si>
  <si>
    <t>UE 1 -Migration and otherness 2</t>
  </si>
  <si>
    <t>UE2 -Asylum law (advanced level)</t>
  </si>
  <si>
    <t>UE-4 Research and professional project 2 (PPR)</t>
  </si>
  <si>
    <t>ECUE 2 Archive skills and tools</t>
  </si>
  <si>
    <t>UE 5- Contemporary migration politics</t>
  </si>
  <si>
    <t>French immigration law</t>
  </si>
  <si>
    <t>European migration law</t>
  </si>
  <si>
    <t>ANTHROPOLOGIE EAU ET ENVIRONNEMENT DURABLE 1</t>
  </si>
  <si>
    <t>ANTHROPOLOGIE EAU ET ENVIRONNEMENT DURABLE 2</t>
  </si>
  <si>
    <t>Anthropologie de l’environnemen t: les sociétés et leurs natures</t>
  </si>
  <si>
    <t xml:space="preserve">UE OUVERTURE SUR D’AUTRES DISCIPLINES  </t>
  </si>
  <si>
    <t>Environnement professionnel des métiers de l’eau et de l’environnement 1</t>
  </si>
  <si>
    <t>HMUSA26</t>
  </si>
  <si>
    <t>HMEAEP2</t>
  </si>
  <si>
    <t>HMUSA14A</t>
  </si>
  <si>
    <t>HMEASN1</t>
  </si>
  <si>
    <t>HMUSA34</t>
  </si>
  <si>
    <t>HMUSA38</t>
  </si>
  <si>
    <r>
      <t xml:space="preserve">Gestion sociale et patrimoniale de l’eau </t>
    </r>
    <r>
      <rPr>
        <sz val="11"/>
        <color indexed="10"/>
        <rFont val="Calibri"/>
        <family val="2"/>
      </rPr>
      <t>et des ressources naturelles</t>
    </r>
    <r>
      <rPr>
        <sz val="11"/>
        <color indexed="8"/>
        <rFont val="Calibri"/>
        <family val="2"/>
      </rPr>
      <t xml:space="preserve"> en Méditerranée</t>
    </r>
  </si>
  <si>
    <t>HMEAS308</t>
  </si>
  <si>
    <t xml:space="preserve">Environnement et développement </t>
  </si>
  <si>
    <t>HMEAS307</t>
  </si>
  <si>
    <t>XMEEED3</t>
  </si>
  <si>
    <t>VOIR MCC IDPD</t>
  </si>
  <si>
    <t>ANTHROPOLOGIE EAU ET ENVIRONNEMENT DURABLE 3</t>
  </si>
  <si>
    <t>Environnement professionnel des métiers de l’eau et de l’environnement 2</t>
  </si>
  <si>
    <t>HMEAS310</t>
  </si>
  <si>
    <t>HMULV12</t>
  </si>
  <si>
    <t>HMULV21</t>
  </si>
  <si>
    <t>HMULV11</t>
  </si>
  <si>
    <t>HMESFS22</t>
  </si>
  <si>
    <t>HMESFS23</t>
  </si>
  <si>
    <t>HMEECP3</t>
  </si>
  <si>
    <t>HMESFS13</t>
  </si>
  <si>
    <t>HMESFS12</t>
  </si>
  <si>
    <t>HMUSC11A</t>
  </si>
  <si>
    <t>HMUSM11A</t>
  </si>
  <si>
    <t>HMUSC13</t>
  </si>
  <si>
    <t>HMUSC21A</t>
  </si>
  <si>
    <t>HMOSM21</t>
  </si>
  <si>
    <t>DMUSPS1</t>
  </si>
  <si>
    <t>XMUDMS02</t>
  </si>
  <si>
    <t>XMEMHR2</t>
  </si>
  <si>
    <t>XMEPBL2</t>
  </si>
  <si>
    <t>HMUSM31</t>
  </si>
  <si>
    <t>HMEMQAQ3</t>
  </si>
  <si>
    <t>HMEMBRP3</t>
  </si>
  <si>
    <t>HMUSM32</t>
  </si>
  <si>
    <t>HMUSM30</t>
  </si>
  <si>
    <t>HMEMMOT3</t>
  </si>
  <si>
    <t>HMEMMM3</t>
  </si>
  <si>
    <t>DMECVM88</t>
  </si>
  <si>
    <t>DMUSPS3</t>
  </si>
  <si>
    <t>HMUSM41</t>
  </si>
  <si>
    <t>HMEMAST4</t>
  </si>
  <si>
    <t>DMUSPS2</t>
  </si>
  <si>
    <t>HMEMDIS4</t>
  </si>
  <si>
    <t>HMEMQQR4</t>
  </si>
  <si>
    <t xml:space="preserve">Insertion professionnelle </t>
  </si>
  <si>
    <r>
      <t xml:space="preserve">sociologie de l'activité </t>
    </r>
    <r>
      <rPr>
        <sz val="11"/>
        <color rgb="FFFF0000"/>
        <rFont val="Calibri"/>
        <family val="2"/>
        <scheme val="minor"/>
      </rPr>
      <t xml:space="preserve">et de la multiactivté </t>
    </r>
  </si>
  <si>
    <t>sociologie des plateformes numériques</t>
  </si>
  <si>
    <t>Sociologie de l'intervention 1</t>
  </si>
  <si>
    <t>Mutation de l'action publique et ingéniérie sociale</t>
  </si>
  <si>
    <t xml:space="preserve">Formes et institutions de l'innovation </t>
  </si>
  <si>
    <t xml:space="preserve">Gestion de projets numériques </t>
  </si>
  <si>
    <t xml:space="preserve">Ethnographie des situations de travail </t>
  </si>
  <si>
    <t>anciennement en S3</t>
  </si>
  <si>
    <t>Sociologie d'intervention 2</t>
  </si>
  <si>
    <t>Pratique du diagnostic sociologique</t>
  </si>
  <si>
    <t xml:space="preserve">Nouveaux enjeux de la santé publique </t>
  </si>
  <si>
    <t xml:space="preserve">Le travail social à l'ère numérique </t>
  </si>
  <si>
    <r>
      <rPr>
        <b/>
        <strike/>
        <sz val="14"/>
        <rFont val="Calibri"/>
        <family val="2"/>
        <scheme val="minor"/>
      </rPr>
      <t>Sociologie du numérique et des territoires (SNT)</t>
    </r>
    <r>
      <rPr>
        <b/>
        <sz val="14"/>
        <rFont val="Calibri"/>
        <family val="2"/>
        <scheme val="minor"/>
      </rPr>
      <t>=&gt;</t>
    </r>
    <r>
      <rPr>
        <b/>
        <sz val="14"/>
        <color rgb="FFFF0000"/>
        <rFont val="Calibri"/>
        <family val="2"/>
        <scheme val="minor"/>
      </rPr>
      <t>Chargé d’Etudes Sociologiques et Usages du Numérique (CESUN)</t>
    </r>
  </si>
  <si>
    <r>
      <t xml:space="preserve">M1 </t>
    </r>
    <r>
      <rPr>
        <b/>
        <strike/>
        <sz val="14"/>
        <rFont val="Calibri"/>
        <family val="2"/>
        <scheme val="minor"/>
      </rPr>
      <t>Sociologie du numérique et des territoires (SNT)</t>
    </r>
    <r>
      <rPr>
        <b/>
        <sz val="14"/>
        <rFont val="Calibri"/>
        <family val="2"/>
        <scheme val="minor"/>
      </rPr>
      <t xml:space="preserve">=&gt; </t>
    </r>
    <r>
      <rPr>
        <b/>
        <sz val="14"/>
        <color rgb="FFFF0000"/>
        <rFont val="Calibri"/>
        <family val="2"/>
        <scheme val="minor"/>
      </rPr>
      <t>Chargé d’Etudes Sociologiques et Usages du Numérique (CESUN)</t>
    </r>
  </si>
  <si>
    <r>
      <t xml:space="preserve">M2 </t>
    </r>
    <r>
      <rPr>
        <b/>
        <strike/>
        <sz val="14"/>
        <rFont val="Calibri"/>
        <family val="2"/>
        <scheme val="minor"/>
      </rPr>
      <t>Sociologie du numérique et des territoires (SNT)</t>
    </r>
    <r>
      <rPr>
        <b/>
        <sz val="14"/>
        <rFont val="Calibri"/>
        <family val="2"/>
        <scheme val="minor"/>
      </rPr>
      <t xml:space="preserve">=&gt; </t>
    </r>
    <r>
      <rPr>
        <b/>
        <sz val="14"/>
        <color rgb="FFFF0000"/>
        <rFont val="Calibri"/>
        <family val="2"/>
        <scheme val="minor"/>
      </rPr>
      <t>Chargé d’Etudes Sociologiques et Usages du Numérique (CESUN)</t>
    </r>
  </si>
  <si>
    <r>
      <t xml:space="preserve">UE de spécialisation 1 </t>
    </r>
    <r>
      <rPr>
        <sz val="11"/>
        <color rgb="FFFF0000"/>
        <rFont val="Calibri"/>
        <family val="2"/>
      </rPr>
      <t>CESUN</t>
    </r>
    <r>
      <rPr>
        <sz val="11"/>
        <rFont val="Calibri"/>
        <family val="2"/>
      </rPr>
      <t xml:space="preserve"> (obligatoire)</t>
    </r>
  </si>
  <si>
    <t>ELMI</t>
  </si>
  <si>
    <t>Paradigmes des Sciences Sociales  1</t>
  </si>
  <si>
    <t>UE Disciplinaire 1</t>
  </si>
  <si>
    <t>option autre champ de connaissance 1</t>
  </si>
  <si>
    <r>
      <t xml:space="preserve">Introduction à la sociologie des usages (parcours </t>
    </r>
    <r>
      <rPr>
        <sz val="11"/>
        <color rgb="FFFF0000"/>
        <rFont val="Calibri"/>
        <family val="2"/>
        <scheme val="minor"/>
      </rPr>
      <t>CESUN et double master)</t>
    </r>
  </si>
  <si>
    <t>selon MCC de l'enseignement mutualisé</t>
  </si>
  <si>
    <t>UE  Disciplinaires 2</t>
  </si>
  <si>
    <t>UE de spécialisation 2 CESUN (obligatoire)</t>
  </si>
  <si>
    <t>Option autre champ de connaissance 2</t>
  </si>
  <si>
    <r>
      <rPr>
        <sz val="11"/>
        <color rgb="FFFF0000"/>
        <rFont val="Calibri"/>
        <family val="2"/>
        <scheme val="minor"/>
      </rPr>
      <t>Méthode 1 :</t>
    </r>
    <r>
      <rPr>
        <sz val="11"/>
        <color theme="1"/>
        <rFont val="Calibri"/>
        <family val="2"/>
        <scheme val="minor"/>
      </rPr>
      <t xml:space="preserve"> Production de données qualitatives et quantitatives</t>
    </r>
  </si>
  <si>
    <t>PPR 3</t>
  </si>
  <si>
    <r>
      <t>préparation au mémoire/</t>
    </r>
    <r>
      <rPr>
        <sz val="11"/>
        <color rgb="FFFF0000"/>
        <rFont val="Calibri"/>
        <family val="2"/>
        <scheme val="minor"/>
      </rPr>
      <t>stage &amp; stratégie d'insertion professionnelle</t>
    </r>
  </si>
  <si>
    <r>
      <t>Methodologies</t>
    </r>
    <r>
      <rPr>
        <strike/>
        <sz val="11"/>
        <color rgb="FFFF0000"/>
        <rFont val="Calibri"/>
        <family val="2"/>
        <scheme val="minor"/>
      </rPr>
      <t xml:space="preserve"> et option</t>
    </r>
  </si>
  <si>
    <t>PPR 4</t>
  </si>
  <si>
    <t>Sociologie des controverses sociotechniques</t>
  </si>
  <si>
    <t>Moyenne minimum de 10/20 à obtenir pour tous les mémoires de M1 et de M2 (PPR) pour tous les parcours sauf le parcours MS pour qui seule l'obtention d'une note inférieure à 10/20 au mémoire de M2 ne permettra pas l'obtention du diplôme.</t>
  </si>
  <si>
    <t>Non sauf avis contraire du jury de délibération.</t>
  </si>
  <si>
    <t>Compensation entre UE, avec une moyenne générale au minimum de 10.</t>
  </si>
  <si>
    <t>Compensation à l'intérieur de l'UE, entre les différentes ECUE.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</si>
</sst>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 &quot;?/2"/>
  </numFmts>
  <fonts count="46">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theme="1"/>
      <name val="Calibri"/>
      <family val="2"/>
    </font>
    <font>
      <sz val="11"/>
      <name val="Calibri"/>
      <family val="2"/>
    </font>
    <font>
      <sz val="11"/>
      <color indexed="8"/>
      <name val="Calibri"/>
      <family val="2"/>
    </font>
    <font>
      <sz val="10"/>
      <name val="Arial"/>
      <family val="2"/>
    </font>
    <font>
      <sz val="9"/>
      <name val="Geneva"/>
      <family val="2"/>
    </font>
    <font>
      <b/>
      <sz val="12"/>
      <color rgb="FFFF0000"/>
      <name val="Calibri"/>
      <family val="2"/>
      <scheme val="minor"/>
    </font>
    <font>
      <sz val="11"/>
      <color rgb="FFFF0000"/>
      <name val="Calibri"/>
      <family val="2"/>
      <scheme val="minor"/>
    </font>
    <font>
      <sz val="11"/>
      <color indexed="10"/>
      <name val="Calibri"/>
      <family val="2"/>
    </font>
    <font>
      <sz val="10"/>
      <name val="Calibri"/>
      <family val="2"/>
      <scheme val="minor"/>
    </font>
    <font>
      <u/>
      <sz val="11"/>
      <color theme="11"/>
      <name val="Calibri"/>
      <family val="2"/>
      <scheme val="minor"/>
    </font>
    <font>
      <sz val="12"/>
      <color rgb="FF000000"/>
      <name val="Calibri"/>
      <family val="2"/>
    </font>
    <font>
      <b/>
      <sz val="14"/>
      <color rgb="FFFF0000"/>
      <name val="Calibri"/>
      <family val="2"/>
      <scheme val="minor"/>
    </font>
    <font>
      <b/>
      <strike/>
      <sz val="14"/>
      <name val="Calibri"/>
      <family val="2"/>
      <scheme val="minor"/>
    </font>
    <font>
      <sz val="11"/>
      <color rgb="FFFF0000"/>
      <name val="Calibri"/>
      <family val="2"/>
    </font>
    <font>
      <strike/>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8"/>
      </left>
      <right/>
      <top/>
      <bottom style="thin">
        <color indexed="8"/>
      </bottom>
      <diagonal/>
    </border>
    <border>
      <left style="thin">
        <color indexed="8"/>
      </left>
      <right/>
      <top/>
      <bottom/>
      <diagonal/>
    </border>
    <border>
      <left style="medium">
        <color indexed="64"/>
      </left>
      <right style="thin">
        <color indexed="64"/>
      </right>
      <top style="thin">
        <color indexed="64"/>
      </top>
      <bottom style="thin">
        <color indexed="64"/>
      </bottom>
      <diagonal/>
    </border>
  </borders>
  <cellStyleXfs count="16">
    <xf numFmtId="0" fontId="0" fillId="0" borderId="0"/>
    <xf numFmtId="0" fontId="24" fillId="0" borderId="0" applyNumberFormat="0" applyFill="0" applyBorder="0" applyAlignment="0" applyProtection="0"/>
    <xf numFmtId="0" fontId="34" fillId="0" borderId="0"/>
    <xf numFmtId="0" fontId="35" fillId="0" borderId="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cellStyleXfs>
  <cellXfs count="360">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9" fillId="0" borderId="0" xfId="0" applyFont="1" applyAlignment="1" applyProtection="1">
      <alignment horizontal="center" vertical="center" wrapText="1"/>
      <protection locked="0"/>
    </xf>
    <xf numFmtId="0" fontId="2" fillId="0" borderId="7" xfId="0" applyFont="1" applyFill="1" applyBorder="1" applyAlignment="1" applyProtection="1">
      <alignment horizontal="left" vertical="center" indent="1"/>
    </xf>
    <xf numFmtId="0" fontId="9" fillId="0" borderId="1" xfId="0" applyFont="1" applyFill="1" applyBorder="1" applyAlignment="1" applyProtection="1">
      <alignment horizontal="center" vertical="center" wrapText="1"/>
      <protection locked="0"/>
    </xf>
    <xf numFmtId="0" fontId="31" fillId="0" borderId="4" xfId="0" applyFont="1" applyFill="1" applyBorder="1" applyAlignment="1" applyProtection="1">
      <alignment vertical="center" wrapText="1"/>
      <protection locked="0"/>
    </xf>
    <xf numFmtId="0" fontId="32" fillId="0" borderId="1" xfId="0" applyFont="1" applyFill="1" applyBorder="1" applyAlignment="1" applyProtection="1">
      <alignment vertical="center" wrapText="1"/>
      <protection locked="0"/>
    </xf>
    <xf numFmtId="0" fontId="0" fillId="0" borderId="1" xfId="0" applyBorder="1" applyAlignment="1" applyProtection="1">
      <alignment horizontal="center" vertical="center"/>
      <protection locked="0"/>
    </xf>
    <xf numFmtId="0" fontId="32" fillId="0" borderId="1" xfId="0" applyNumberFormat="1" applyFont="1"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32" fillId="0" borderId="7" xfId="0" applyFont="1" applyFill="1" applyBorder="1" applyAlignment="1" applyProtection="1">
      <alignment vertical="center" wrapText="1"/>
      <protection locked="0"/>
    </xf>
    <xf numFmtId="49" fontId="32" fillId="0" borderId="1" xfId="0" applyNumberFormat="1" applyFont="1" applyBorder="1" applyAlignment="1" applyProtection="1">
      <alignment vertical="center" wrapText="1"/>
      <protection locked="0"/>
    </xf>
    <xf numFmtId="0" fontId="0" fillId="0" borderId="9" xfId="0" applyFont="1" applyBorder="1" applyProtection="1">
      <protection locked="0"/>
    </xf>
    <xf numFmtId="49" fontId="32" fillId="0" borderId="1" xfId="0" applyNumberFormat="1" applyFont="1" applyBorder="1" applyAlignment="1" applyProtection="1">
      <alignment vertical="center"/>
      <protection locked="0"/>
    </xf>
    <xf numFmtId="0" fontId="3" fillId="0" borderId="16" xfId="0" applyFont="1" applyBorder="1" applyAlignment="1" applyProtection="1">
      <alignment horizontal="center"/>
      <protection locked="0"/>
    </xf>
    <xf numFmtId="0" fontId="32" fillId="0" borderId="1" xfId="0" applyFont="1" applyBorder="1" applyAlignment="1" applyProtection="1">
      <alignment horizontal="center" vertical="center"/>
      <protection locked="0"/>
    </xf>
    <xf numFmtId="0" fontId="32" fillId="0" borderId="16" xfId="0" applyFont="1" applyBorder="1" applyAlignment="1" applyProtection="1">
      <alignment horizontal="center" vertical="center"/>
      <protection locked="0"/>
    </xf>
    <xf numFmtId="49" fontId="32" fillId="0" borderId="9" xfId="0" applyNumberFormat="1" applyFont="1" applyBorder="1" applyAlignment="1" applyProtection="1">
      <alignment vertical="center"/>
      <protection locked="0"/>
    </xf>
    <xf numFmtId="49" fontId="32" fillId="0" borderId="7" xfId="0" applyNumberFormat="1" applyFont="1" applyBorder="1" applyAlignment="1" applyProtection="1">
      <alignment vertical="center"/>
      <protection locked="0"/>
    </xf>
    <xf numFmtId="0" fontId="32" fillId="0" borderId="16" xfId="0" applyNumberFormat="1" applyFont="1" applyBorder="1" applyAlignment="1" applyProtection="1">
      <alignment horizontal="center" vertical="center"/>
      <protection locked="0"/>
    </xf>
    <xf numFmtId="0" fontId="0" fillId="0" borderId="7" xfId="0" applyFont="1" applyBorder="1" applyProtection="1">
      <protection locked="0"/>
    </xf>
    <xf numFmtId="49" fontId="32" fillId="0" borderId="17" xfId="0" applyNumberFormat="1" applyFont="1" applyBorder="1" applyAlignment="1" applyProtection="1">
      <alignment vertical="center"/>
      <protection locked="0"/>
    </xf>
    <xf numFmtId="49" fontId="32" fillId="0" borderId="18" xfId="0" applyNumberFormat="1" applyFont="1" applyBorder="1" applyAlignment="1" applyProtection="1">
      <alignment vertical="center"/>
      <protection locked="0"/>
    </xf>
    <xf numFmtId="0" fontId="0" fillId="0" borderId="19" xfId="0" applyFont="1" applyBorder="1" applyProtection="1">
      <protection locked="0"/>
    </xf>
    <xf numFmtId="0" fontId="0" fillId="0" borderId="1" xfId="0" applyBorder="1" applyAlignment="1" applyProtection="1">
      <alignment horizontal="center"/>
      <protection locked="0"/>
    </xf>
    <xf numFmtId="0" fontId="0" fillId="0" borderId="7" xfId="0" applyBorder="1" applyAlignment="1" applyProtection="1">
      <alignment horizontal="center"/>
      <protection locked="0"/>
    </xf>
    <xf numFmtId="49" fontId="32" fillId="0" borderId="19" xfId="0" applyNumberFormat="1" applyFont="1" applyBorder="1" applyAlignment="1" applyProtection="1">
      <alignment vertical="center"/>
      <protection locked="0"/>
    </xf>
    <xf numFmtId="49" fontId="32" fillId="0" borderId="20" xfId="0" applyNumberFormat="1" applyFont="1" applyBorder="1" applyAlignment="1" applyProtection="1">
      <alignment horizontal="left" vertical="center"/>
      <protection locked="0"/>
    </xf>
    <xf numFmtId="49" fontId="32" fillId="0" borderId="13" xfId="0" applyNumberFormat="1" applyFont="1" applyFill="1" applyBorder="1" applyAlignment="1" applyProtection="1">
      <alignment vertical="center" wrapText="1"/>
      <protection locked="0"/>
    </xf>
    <xf numFmtId="0" fontId="0" fillId="0" borderId="19" xfId="0" applyFill="1" applyBorder="1" applyProtection="1">
      <protection locked="0"/>
    </xf>
    <xf numFmtId="0" fontId="32" fillId="0" borderId="19" xfId="0" applyFont="1" applyFill="1" applyBorder="1" applyAlignment="1" applyProtection="1">
      <alignment vertical="center" wrapText="1"/>
      <protection locked="0"/>
    </xf>
    <xf numFmtId="0" fontId="0" fillId="0" borderId="19" xfId="0" applyFont="1" applyFill="1" applyBorder="1" applyAlignment="1" applyProtection="1">
      <alignment vertical="center" wrapText="1"/>
      <protection locked="0"/>
    </xf>
    <xf numFmtId="0" fontId="0" fillId="7" borderId="19" xfId="0" applyFill="1" applyBorder="1" applyProtection="1">
      <protection locked="0"/>
    </xf>
    <xf numFmtId="0" fontId="32" fillId="7" borderId="4" xfId="0" applyFont="1" applyFill="1" applyBorder="1" applyAlignment="1" applyProtection="1">
      <alignment vertical="center" wrapText="1"/>
      <protection locked="0"/>
    </xf>
    <xf numFmtId="0" fontId="0" fillId="7" borderId="1" xfId="0" applyFill="1" applyBorder="1" applyProtection="1">
      <protection locked="0"/>
    </xf>
    <xf numFmtId="49" fontId="32" fillId="0" borderId="9" xfId="0" applyNumberFormat="1" applyFont="1" applyBorder="1" applyAlignment="1" applyProtection="1">
      <alignment vertical="center" wrapText="1"/>
      <protection locked="0"/>
    </xf>
    <xf numFmtId="0" fontId="0" fillId="2" borderId="1" xfId="0" applyFill="1" applyBorder="1" applyAlignment="1" applyProtection="1">
      <alignment horizontal="center"/>
      <protection locked="0"/>
    </xf>
    <xf numFmtId="49" fontId="33" fillId="0" borderId="18" xfId="0" applyNumberFormat="1" applyFont="1" applyBorder="1" applyAlignment="1" applyProtection="1">
      <alignment horizontal="left" vertical="center"/>
      <protection locked="0"/>
    </xf>
    <xf numFmtId="0" fontId="0" fillId="0" borderId="7" xfId="0" applyFont="1" applyBorder="1" applyAlignment="1" applyProtection="1">
      <alignment vertical="center"/>
      <protection locked="0"/>
    </xf>
    <xf numFmtId="49" fontId="33" fillId="0" borderId="17" xfId="0" applyNumberFormat="1" applyFont="1" applyBorder="1" applyAlignment="1" applyProtection="1">
      <alignment horizontal="left" vertical="center"/>
      <protection locked="0"/>
    </xf>
    <xf numFmtId="0" fontId="0" fillId="2" borderId="1" xfId="0" applyFill="1" applyBorder="1" applyAlignment="1" applyProtection="1">
      <alignment horizontal="right"/>
      <protection locked="0"/>
    </xf>
    <xf numFmtId="49" fontId="33" fillId="0" borderId="1" xfId="0" applyNumberFormat="1" applyFont="1" applyFill="1" applyBorder="1" applyAlignment="1" applyProtection="1">
      <alignment horizontal="left" vertical="center" wrapText="1"/>
      <protection locked="0"/>
    </xf>
    <xf numFmtId="49" fontId="0" fillId="0" borderId="1" xfId="0" applyNumberFormat="1" applyFill="1" applyBorder="1" applyAlignment="1" applyProtection="1">
      <alignment horizontal="left" vertical="center"/>
      <protection locked="0"/>
    </xf>
    <xf numFmtId="0" fontId="0" fillId="0" borderId="7" xfId="0" applyFont="1" applyBorder="1" applyAlignment="1" applyProtection="1">
      <alignment vertical="center" wrapText="1"/>
      <protection locked="0"/>
    </xf>
    <xf numFmtId="0" fontId="0" fillId="0" borderId="1" xfId="0" applyFill="1" applyBorder="1" applyAlignment="1" applyProtection="1">
      <alignment horizontal="left" vertical="center" wrapText="1"/>
      <protection locked="0"/>
    </xf>
    <xf numFmtId="0" fontId="3" fillId="0" borderId="1" xfId="0" applyFont="1" applyBorder="1" applyAlignment="1" applyProtection="1">
      <alignment horizontal="center"/>
      <protection locked="0"/>
    </xf>
    <xf numFmtId="0" fontId="0" fillId="0" borderId="1" xfId="0" applyFont="1" applyFill="1" applyBorder="1" applyAlignment="1" applyProtection="1">
      <alignment horizontal="left" vertical="center" wrapText="1"/>
      <protection locked="0"/>
    </xf>
    <xf numFmtId="49" fontId="0" fillId="0" borderId="1" xfId="0" applyNumberFormat="1" applyFont="1" applyFill="1" applyBorder="1" applyAlignment="1" applyProtection="1">
      <alignment horizontal="left" vertical="center"/>
      <protection locked="0"/>
    </xf>
    <xf numFmtId="0" fontId="0" fillId="0" borderId="7" xfId="0" applyFont="1" applyBorder="1" applyAlignment="1" applyProtection="1">
      <alignment wrapText="1"/>
      <protection locked="0"/>
    </xf>
    <xf numFmtId="49" fontId="33" fillId="0" borderId="1" xfId="0" applyNumberFormat="1" applyFont="1" applyFill="1" applyBorder="1" applyAlignment="1" applyProtection="1">
      <alignment horizontal="left" vertical="center"/>
      <protection locked="0"/>
    </xf>
    <xf numFmtId="0" fontId="32" fillId="7" borderId="1"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9" fillId="0" borderId="6" xfId="0" applyFont="1" applyBorder="1" applyAlignment="1" applyProtection="1">
      <alignment vertical="center" wrapText="1"/>
      <protection locked="0"/>
    </xf>
    <xf numFmtId="0" fontId="9" fillId="0" borderId="15"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32" fillId="0" borderId="4" xfId="0" applyFont="1" applyBorder="1" applyAlignment="1" applyProtection="1">
      <alignment vertical="center" wrapText="1"/>
      <protection locked="0"/>
    </xf>
    <xf numFmtId="0" fontId="0" fillId="0" borderId="7" xfId="0"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0" fillId="0" borderId="0" xfId="0" applyFont="1" applyAlignment="1" applyProtection="1">
      <alignment horizontal="center" vertical="center"/>
      <protection locked="0"/>
    </xf>
    <xf numFmtId="0" fontId="0" fillId="0" borderId="9" xfId="0"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1" xfId="0" applyBorder="1" applyAlignment="1" applyProtection="1">
      <alignment vertical="top" wrapText="1"/>
      <protection locked="0"/>
    </xf>
    <xf numFmtId="0" fontId="9" fillId="0" borderId="1" xfId="0" applyFont="1" applyBorder="1" applyAlignment="1" applyProtection="1">
      <alignment horizontal="center" vertical="center"/>
      <protection locked="0"/>
    </xf>
    <xf numFmtId="0" fontId="0" fillId="0" borderId="9" xfId="0"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13" xfId="0" applyFont="1" applyBorder="1" applyAlignment="1" applyProtection="1">
      <alignment vertical="top"/>
      <protection locked="0"/>
    </xf>
    <xf numFmtId="0" fontId="0" fillId="0" borderId="13" xfId="0" applyFont="1" applyBorder="1" applyAlignment="1" applyProtection="1">
      <alignment vertical="top" wrapText="1"/>
      <protection locked="0"/>
    </xf>
    <xf numFmtId="0" fontId="0" fillId="0" borderId="7" xfId="0" applyFont="1" applyBorder="1" applyAlignment="1" applyProtection="1">
      <alignment horizontal="right" vertical="center"/>
      <protection locked="0"/>
    </xf>
    <xf numFmtId="0" fontId="0" fillId="0" borderId="4" xfId="0" applyFont="1" applyBorder="1" applyAlignment="1" applyProtection="1">
      <alignment vertical="top"/>
      <protection locked="0"/>
    </xf>
    <xf numFmtId="0" fontId="0" fillId="0" borderId="13" xfId="0" applyFont="1" applyBorder="1" applyAlignment="1" applyProtection="1">
      <alignment horizontal="left" vertical="top"/>
      <protection locked="0"/>
    </xf>
    <xf numFmtId="0" fontId="9" fillId="0" borderId="9" xfId="0" applyFont="1" applyBorder="1" applyAlignment="1" applyProtection="1">
      <alignment vertical="top" wrapText="1"/>
      <protection locked="0"/>
    </xf>
    <xf numFmtId="0" fontId="0" fillId="0" borderId="4" xfId="0" applyFont="1" applyBorder="1" applyAlignment="1" applyProtection="1">
      <alignment horizontal="left" vertical="top"/>
      <protection locked="0"/>
    </xf>
    <xf numFmtId="0" fontId="0" fillId="0" borderId="4"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0" fillId="0" borderId="22" xfId="0" applyFill="1" applyBorder="1" applyProtection="1">
      <protection locked="0"/>
    </xf>
    <xf numFmtId="0" fontId="9" fillId="0" borderId="21" xfId="0" applyFont="1" applyBorder="1" applyAlignment="1" applyProtection="1">
      <alignment vertical="center" wrapText="1"/>
      <protection locked="0"/>
    </xf>
    <xf numFmtId="0" fontId="0" fillId="0" borderId="0" xfId="0"/>
    <xf numFmtId="0" fontId="0" fillId="0" borderId="22" xfId="0" applyFont="1" applyFill="1" applyBorder="1" applyProtection="1">
      <protection locked="0"/>
    </xf>
    <xf numFmtId="0" fontId="0" fillId="2" borderId="22" xfId="0" applyFont="1" applyFill="1" applyBorder="1" applyProtection="1">
      <protection locked="0"/>
    </xf>
    <xf numFmtId="0" fontId="0" fillId="0" borderId="0" xfId="0" applyBorder="1" applyAlignment="1" applyProtection="1">
      <alignment horizontal="center" vertical="center" wrapText="1"/>
    </xf>
    <xf numFmtId="0" fontId="0" fillId="0" borderId="21" xfId="0" applyFont="1" applyBorder="1" applyAlignment="1" applyProtection="1">
      <alignment vertical="center" wrapText="1"/>
      <protection locked="0"/>
    </xf>
    <xf numFmtId="0" fontId="0" fillId="0" borderId="22" xfId="0" applyBorder="1" applyAlignment="1" applyProtection="1">
      <alignment vertical="center" wrapText="1"/>
      <protection locked="0"/>
    </xf>
    <xf numFmtId="0" fontId="9" fillId="0" borderId="22" xfId="0" applyFont="1" applyBorder="1" applyAlignment="1" applyProtection="1">
      <alignment horizontal="center" vertical="center" wrapText="1"/>
      <protection locked="0"/>
    </xf>
    <xf numFmtId="0" fontId="32" fillId="0" borderId="21" xfId="0" applyFont="1" applyBorder="1" applyAlignment="1" applyProtection="1">
      <alignment vertical="center" wrapText="1"/>
      <protection locked="0"/>
    </xf>
    <xf numFmtId="0" fontId="0" fillId="0" borderId="21" xfId="0" applyBorder="1" applyAlignment="1" applyProtection="1">
      <alignment vertical="center" wrapText="1"/>
      <protection locked="0"/>
    </xf>
    <xf numFmtId="0" fontId="9" fillId="0" borderId="22" xfId="0" applyFont="1" applyBorder="1" applyAlignment="1" applyProtection="1">
      <alignment vertical="center" wrapText="1"/>
      <protection locked="0"/>
    </xf>
    <xf numFmtId="0" fontId="0" fillId="0" borderId="21" xfId="0" applyFont="1" applyBorder="1" applyAlignment="1" applyProtection="1">
      <alignment vertical="center"/>
      <protection locked="0"/>
    </xf>
    <xf numFmtId="0" fontId="0" fillId="0" borderId="12" xfId="0" applyFont="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1" xfId="0" applyFont="1" applyBorder="1" applyProtection="1">
      <protection locked="0"/>
    </xf>
    <xf numFmtId="0" fontId="0" fillId="0" borderId="22" xfId="0" applyBorder="1" applyAlignment="1" applyProtection="1">
      <protection locked="0"/>
    </xf>
    <xf numFmtId="0" fontId="0" fillId="2" borderId="22" xfId="0" applyFill="1" applyBorder="1" applyProtection="1">
      <protection locked="0"/>
    </xf>
    <xf numFmtId="0" fontId="0" fillId="0" borderId="22" xfId="0" applyBorder="1" applyProtection="1">
      <protection locked="0"/>
    </xf>
    <xf numFmtId="0" fontId="0" fillId="8" borderId="1" xfId="0" applyFill="1" applyBorder="1" applyProtection="1">
      <protection locked="0"/>
    </xf>
    <xf numFmtId="0" fontId="0" fillId="8" borderId="21" xfId="0" applyFill="1" applyBorder="1" applyProtection="1">
      <protection locked="0"/>
    </xf>
    <xf numFmtId="0" fontId="9" fillId="8" borderId="0" xfId="0" applyFont="1" applyFill="1" applyAlignment="1" applyProtection="1">
      <alignment horizontal="center" vertical="center" wrapText="1"/>
      <protection locked="0"/>
    </xf>
    <xf numFmtId="0" fontId="0" fillId="8" borderId="22" xfId="0" applyFill="1" applyBorder="1" applyProtection="1">
      <protection locked="0"/>
    </xf>
    <xf numFmtId="0" fontId="0" fillId="8" borderId="0" xfId="0" applyFill="1" applyProtection="1">
      <protection locked="0"/>
    </xf>
    <xf numFmtId="0" fontId="9" fillId="8" borderId="22" xfId="0" applyFont="1" applyFill="1" applyBorder="1" applyAlignment="1" applyProtection="1">
      <alignment vertical="center" wrapText="1"/>
      <protection locked="0"/>
    </xf>
    <xf numFmtId="0" fontId="9" fillId="8" borderId="22" xfId="0" applyFont="1" applyFill="1" applyBorder="1" applyAlignment="1" applyProtection="1">
      <alignment horizontal="center" vertical="center" wrapText="1"/>
      <protection locked="0"/>
    </xf>
    <xf numFmtId="0" fontId="9" fillId="8" borderId="6" xfId="0" applyFont="1" applyFill="1" applyBorder="1" applyAlignment="1" applyProtection="1">
      <alignment vertical="center" wrapText="1"/>
      <protection locked="0"/>
    </xf>
    <xf numFmtId="0" fontId="31" fillId="0" borderId="21" xfId="0" applyFont="1" applyFill="1" applyBorder="1" applyAlignment="1" applyProtection="1">
      <alignment vertical="center" wrapText="1"/>
      <protection locked="0"/>
    </xf>
    <xf numFmtId="0" fontId="31" fillId="8" borderId="21" xfId="0" applyFont="1" applyFill="1" applyBorder="1" applyAlignment="1" applyProtection="1">
      <alignment vertical="center" wrapText="1"/>
      <protection locked="0"/>
    </xf>
    <xf numFmtId="0" fontId="32" fillId="8" borderId="19" xfId="0" applyFont="1" applyFill="1" applyBorder="1" applyAlignment="1" applyProtection="1">
      <alignment vertical="center" wrapText="1"/>
      <protection locked="0"/>
    </xf>
    <xf numFmtId="0" fontId="9" fillId="8" borderId="19" xfId="0" applyFont="1" applyFill="1" applyBorder="1" applyAlignment="1" applyProtection="1">
      <alignment horizontal="center" vertical="center" wrapText="1"/>
      <protection locked="0"/>
    </xf>
    <xf numFmtId="0" fontId="0" fillId="8" borderId="19" xfId="0" applyFont="1" applyFill="1" applyBorder="1" applyAlignment="1" applyProtection="1">
      <alignment vertical="center" wrapText="1"/>
      <protection locked="0"/>
    </xf>
    <xf numFmtId="0" fontId="0" fillId="8" borderId="19" xfId="0" applyFill="1" applyBorder="1" applyProtection="1">
      <protection locked="0"/>
    </xf>
    <xf numFmtId="0" fontId="32" fillId="8" borderId="4"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0" fillId="8" borderId="1" xfId="0" applyFill="1" applyBorder="1" applyAlignment="1" applyProtection="1">
      <alignment horizontal="center" vertical="center"/>
      <protection locked="0"/>
    </xf>
    <xf numFmtId="0" fontId="0" fillId="8" borderId="1" xfId="0" applyFont="1" applyFill="1" applyBorder="1" applyProtection="1">
      <protection locked="0"/>
    </xf>
    <xf numFmtId="0" fontId="9" fillId="8" borderId="1" xfId="0" applyFont="1" applyFill="1" applyBorder="1" applyAlignment="1" applyProtection="1">
      <alignment horizontal="center" vertical="center"/>
      <protection locked="0"/>
    </xf>
    <xf numFmtId="0" fontId="0" fillId="0" borderId="0" xfId="0" applyFill="1" applyAlignment="1" applyProtection="1">
      <protection locked="0"/>
    </xf>
    <xf numFmtId="0" fontId="0" fillId="0" borderId="22" xfId="0" applyFill="1" applyBorder="1" applyAlignment="1" applyProtection="1">
      <protection locked="0"/>
    </xf>
    <xf numFmtId="0" fontId="0" fillId="0" borderId="21" xfId="0" applyFont="1" applyFill="1" applyBorder="1" applyProtection="1">
      <protection locked="0"/>
    </xf>
    <xf numFmtId="0" fontId="0" fillId="0" borderId="0" xfId="0" applyFont="1" applyFill="1" applyAlignment="1" applyProtection="1">
      <alignment horizontal="center" vertical="center"/>
      <protection locked="0"/>
    </xf>
    <xf numFmtId="0" fontId="0" fillId="8" borderId="9" xfId="0" applyFill="1" applyBorder="1" applyAlignment="1" applyProtection="1">
      <alignment vertical="top" wrapText="1"/>
      <protection locked="0"/>
    </xf>
    <xf numFmtId="0" fontId="0" fillId="8" borderId="22" xfId="0" applyFont="1" applyFill="1" applyBorder="1" applyAlignment="1" applyProtection="1">
      <alignment horizontal="center" vertical="center"/>
      <protection locked="0"/>
    </xf>
    <xf numFmtId="9" fontId="0" fillId="2" borderId="1" xfId="0" applyNumberFormat="1" applyFill="1" applyBorder="1" applyProtection="1">
      <protection locked="0"/>
    </xf>
    <xf numFmtId="164" fontId="0" fillId="8" borderId="22" xfId="0" applyNumberFormat="1" applyFill="1" applyBorder="1" applyProtection="1">
      <protection locked="0"/>
    </xf>
    <xf numFmtId="0" fontId="0" fillId="9" borderId="1" xfId="0" applyFill="1" applyBorder="1" applyProtection="1">
      <protection locked="0"/>
    </xf>
    <xf numFmtId="0" fontId="7" fillId="0" borderId="1" xfId="0" applyFont="1" applyBorder="1" applyProtection="1">
      <protection locked="0"/>
    </xf>
    <xf numFmtId="0" fontId="7" fillId="2" borderId="1" xfId="0" applyFont="1" applyFill="1" applyBorder="1" applyProtection="1">
      <protection locked="0"/>
    </xf>
    <xf numFmtId="0" fontId="0" fillId="5" borderId="22" xfId="0" applyFill="1" applyBorder="1" applyProtection="1">
      <protection locked="0"/>
    </xf>
    <xf numFmtId="0" fontId="0" fillId="3" borderId="1" xfId="0" applyFill="1" applyBorder="1" applyProtection="1">
      <protection locked="0"/>
    </xf>
    <xf numFmtId="0" fontId="0" fillId="0" borderId="0" xfId="0" applyBorder="1" applyProtection="1">
      <protection locked="0"/>
    </xf>
    <xf numFmtId="0" fontId="9" fillId="5" borderId="21" xfId="0" applyFont="1" applyFill="1" applyBorder="1" applyAlignment="1" applyProtection="1">
      <alignment vertical="center" wrapText="1"/>
      <protection locked="0"/>
    </xf>
    <xf numFmtId="0" fontId="0" fillId="5" borderId="1" xfId="0" applyFill="1" applyBorder="1" applyProtection="1">
      <protection locked="0"/>
    </xf>
    <xf numFmtId="0" fontId="9" fillId="2" borderId="22" xfId="0" applyFont="1" applyFill="1" applyBorder="1" applyAlignment="1" applyProtection="1">
      <alignment vertical="center" wrapText="1"/>
      <protection locked="0"/>
    </xf>
    <xf numFmtId="0" fontId="0" fillId="2" borderId="22" xfId="0" applyFill="1" applyBorder="1" applyAlignment="1" applyProtection="1">
      <alignment vertical="center" wrapText="1"/>
      <protection locked="0"/>
    </xf>
    <xf numFmtId="0" fontId="0" fillId="2" borderId="22" xfId="0" applyFont="1" applyFill="1" applyBorder="1" applyAlignment="1" applyProtection="1">
      <alignment vertical="center" wrapText="1"/>
      <protection locked="0"/>
    </xf>
    <xf numFmtId="0" fontId="0" fillId="2" borderId="1" xfId="0" applyFont="1" applyFill="1" applyBorder="1" applyProtection="1">
      <protection locked="0"/>
    </xf>
    <xf numFmtId="0" fontId="9" fillId="2" borderId="21" xfId="0" applyFont="1" applyFill="1" applyBorder="1" applyAlignment="1" applyProtection="1">
      <alignment vertical="center" wrapText="1"/>
      <protection locked="0"/>
    </xf>
    <xf numFmtId="0" fontId="0" fillId="2" borderId="22" xfId="0" applyFont="1" applyFill="1" applyBorder="1" applyAlignment="1" applyProtection="1">
      <alignment wrapText="1"/>
      <protection locked="0"/>
    </xf>
    <xf numFmtId="0" fontId="9" fillId="2" borderId="21" xfId="0" applyFont="1" applyFill="1" applyBorder="1" applyAlignment="1" applyProtection="1">
      <alignment vertical="center"/>
      <protection locked="0"/>
    </xf>
    <xf numFmtId="0" fontId="9" fillId="2" borderId="1" xfId="0" applyFont="1" applyFill="1" applyBorder="1" applyProtection="1">
      <protection locked="0"/>
    </xf>
    <xf numFmtId="0" fontId="9" fillId="2" borderId="7" xfId="0" applyFont="1" applyFill="1" applyBorder="1" applyAlignment="1" applyProtection="1">
      <alignment vertical="center"/>
      <protection locked="0"/>
    </xf>
    <xf numFmtId="0" fontId="9" fillId="2" borderId="22" xfId="0" applyFont="1" applyFill="1" applyBorder="1" applyProtection="1">
      <protection locked="0"/>
    </xf>
    <xf numFmtId="0" fontId="9" fillId="2" borderId="1" xfId="0" applyFont="1" applyFill="1" applyBorder="1" applyAlignment="1" applyProtection="1">
      <alignment vertical="center" wrapText="1"/>
      <protection locked="0"/>
    </xf>
    <xf numFmtId="0" fontId="9" fillId="2"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left" vertical="center" wrapText="1"/>
      <protection locked="0"/>
    </xf>
    <xf numFmtId="0" fontId="9" fillId="2" borderId="4" xfId="0" applyFont="1" applyFill="1" applyBorder="1" applyAlignment="1" applyProtection="1">
      <alignment horizontal="left" vertical="center" wrapText="1"/>
      <protection locked="0"/>
    </xf>
    <xf numFmtId="0" fontId="9" fillId="2" borderId="1" xfId="0" applyFont="1" applyFill="1" applyBorder="1" applyAlignment="1" applyProtection="1">
      <alignment vertical="center"/>
      <protection locked="0"/>
    </xf>
    <xf numFmtId="0" fontId="9" fillId="2" borderId="21" xfId="0" applyFont="1" applyFill="1" applyBorder="1" applyAlignment="1" applyProtection="1">
      <alignment horizontal="left" vertical="center"/>
      <protection locked="0"/>
    </xf>
    <xf numFmtId="0" fontId="9" fillId="2" borderId="22" xfId="0" applyFont="1" applyFill="1" applyBorder="1" applyAlignment="1" applyProtection="1">
      <alignment horizontal="left" vertical="center" wrapText="1"/>
      <protection locked="0"/>
    </xf>
    <xf numFmtId="0" fontId="9" fillId="2" borderId="22" xfId="0" applyFont="1" applyFill="1" applyBorder="1" applyAlignment="1" applyProtection="1">
      <alignment vertical="center"/>
      <protection locked="0"/>
    </xf>
    <xf numFmtId="0" fontId="9" fillId="2" borderId="21" xfId="0" applyFont="1" applyFill="1" applyBorder="1" applyAlignment="1" applyProtection="1">
      <alignment horizontal="left" vertical="center" wrapText="1"/>
      <protection locked="0"/>
    </xf>
    <xf numFmtId="0" fontId="9" fillId="2" borderId="22" xfId="0" applyFont="1" applyFill="1" applyBorder="1" applyAlignment="1">
      <alignment horizontal="left" vertical="center" wrapText="1"/>
    </xf>
    <xf numFmtId="0" fontId="9" fillId="2" borderId="22" xfId="0" applyFont="1" applyFill="1" applyBorder="1" applyAlignment="1">
      <alignment vertical="center"/>
    </xf>
    <xf numFmtId="0" fontId="9" fillId="9" borderId="22" xfId="0" applyFont="1" applyFill="1" applyBorder="1" applyProtection="1">
      <protection locked="0"/>
    </xf>
    <xf numFmtId="0" fontId="9" fillId="9" borderId="21" xfId="0" applyFont="1" applyFill="1" applyBorder="1" applyAlignment="1" applyProtection="1">
      <alignment horizontal="left" vertical="center" wrapText="1"/>
      <protection locked="0"/>
    </xf>
    <xf numFmtId="0" fontId="9" fillId="9" borderId="22" xfId="0" applyFont="1" applyFill="1" applyBorder="1" applyAlignment="1" applyProtection="1">
      <alignment vertical="center"/>
      <protection locked="0"/>
    </xf>
    <xf numFmtId="0" fontId="9" fillId="9" borderId="1" xfId="0" applyFont="1" applyFill="1" applyBorder="1" applyProtection="1">
      <protection locked="0"/>
    </xf>
    <xf numFmtId="0" fontId="0" fillId="9" borderId="19" xfId="0" applyFill="1" applyBorder="1" applyAlignment="1" applyProtection="1">
      <alignment horizontal="center" vertical="center"/>
      <protection locked="0"/>
    </xf>
    <xf numFmtId="0" fontId="0" fillId="9" borderId="1" xfId="0" applyFill="1" applyBorder="1" applyAlignment="1" applyProtection="1">
      <alignment vertical="center"/>
      <protection locked="0"/>
    </xf>
    <xf numFmtId="0" fontId="0" fillId="9" borderId="22" xfId="0" applyFill="1" applyBorder="1" applyProtection="1">
      <protection locked="0"/>
    </xf>
    <xf numFmtId="49" fontId="32" fillId="9" borderId="22" xfId="0" applyNumberFormat="1" applyFont="1" applyFill="1" applyBorder="1" applyAlignment="1" applyProtection="1">
      <alignment horizontal="left" vertical="center"/>
      <protection locked="0"/>
    </xf>
    <xf numFmtId="49" fontId="32" fillId="9" borderId="22" xfId="0" applyNumberFormat="1" applyFont="1" applyFill="1" applyBorder="1" applyAlignment="1" applyProtection="1">
      <alignment horizontal="left" vertical="center" wrapText="1"/>
      <protection locked="0"/>
    </xf>
    <xf numFmtId="0" fontId="0" fillId="9" borderId="7" xfId="0" applyFont="1" applyFill="1" applyBorder="1" applyProtection="1">
      <protection locked="0"/>
    </xf>
    <xf numFmtId="49" fontId="32" fillId="0" borderId="23" xfId="0" applyNumberFormat="1" applyFont="1" applyBorder="1" applyAlignment="1" applyProtection="1">
      <alignment vertical="center"/>
      <protection locked="0"/>
    </xf>
    <xf numFmtId="49" fontId="32" fillId="9" borderId="24" xfId="0" applyNumberFormat="1" applyFont="1" applyFill="1" applyBorder="1" applyAlignment="1" applyProtection="1">
      <alignment horizontal="left" vertical="center"/>
      <protection locked="0"/>
    </xf>
    <xf numFmtId="0" fontId="7" fillId="0" borderId="22" xfId="0" applyFont="1" applyBorder="1" applyProtection="1">
      <protection locked="0"/>
    </xf>
    <xf numFmtId="49" fontId="33" fillId="9" borderId="22" xfId="0" applyNumberFormat="1" applyFont="1" applyFill="1" applyBorder="1" applyAlignment="1">
      <alignment horizontal="left" vertical="center" wrapText="1"/>
    </xf>
    <xf numFmtId="49" fontId="38" fillId="9" borderId="22" xfId="0" applyNumberFormat="1" applyFont="1" applyFill="1" applyBorder="1" applyAlignment="1">
      <alignment horizontal="left" vertical="center" wrapText="1"/>
    </xf>
    <xf numFmtId="0" fontId="37" fillId="2" borderId="22" xfId="0" applyFont="1" applyFill="1" applyBorder="1" applyProtection="1">
      <protection locked="0"/>
    </xf>
    <xf numFmtId="0" fontId="37" fillId="9" borderId="22" xfId="0" applyFont="1" applyFill="1" applyBorder="1" applyProtection="1">
      <protection locked="0"/>
    </xf>
    <xf numFmtId="0" fontId="0" fillId="9" borderId="22" xfId="0" applyFont="1" applyFill="1" applyBorder="1" applyProtection="1">
      <protection locked="0"/>
    </xf>
    <xf numFmtId="0" fontId="0" fillId="9" borderId="1" xfId="0" applyFont="1" applyFill="1" applyBorder="1" applyAlignment="1" applyProtection="1">
      <alignment vertical="center"/>
      <protection locked="0"/>
    </xf>
    <xf numFmtId="0" fontId="3" fillId="5" borderId="0" xfId="0" applyFont="1" applyFill="1" applyAlignment="1">
      <alignment horizontal="center" vertical="center"/>
    </xf>
    <xf numFmtId="0" fontId="3" fillId="0" borderId="22" xfId="0" applyFont="1" applyBorder="1" applyAlignment="1">
      <alignment horizontal="center" vertical="center"/>
    </xf>
    <xf numFmtId="0" fontId="39" fillId="2" borderId="22" xfId="0" applyFont="1" applyFill="1" applyBorder="1" applyAlignment="1" applyProtection="1">
      <alignment horizontal="center" vertical="center"/>
      <protection locked="0"/>
    </xf>
    <xf numFmtId="0" fontId="3" fillId="0" borderId="22" xfId="0" applyFont="1" applyBorder="1" applyAlignment="1">
      <alignment horizontal="center"/>
    </xf>
    <xf numFmtId="0" fontId="3" fillId="0" borderId="7" xfId="0" applyFont="1" applyBorder="1" applyAlignment="1">
      <alignment horizontal="center" vertical="center"/>
    </xf>
    <xf numFmtId="0" fontId="9" fillId="9" borderId="21" xfId="0" applyFont="1" applyFill="1" applyBorder="1" applyAlignment="1" applyProtection="1">
      <alignment vertical="center" wrapText="1"/>
      <protection locked="0"/>
    </xf>
    <xf numFmtId="0" fontId="9" fillId="9" borderId="22" xfId="0" applyFont="1" applyFill="1" applyBorder="1" applyAlignment="1" applyProtection="1">
      <alignment horizontal="center" vertical="center" wrapText="1"/>
      <protection locked="0"/>
    </xf>
    <xf numFmtId="0" fontId="0" fillId="9" borderId="22" xfId="0" applyFont="1" applyFill="1" applyBorder="1" applyAlignment="1" applyProtection="1">
      <protection locked="0"/>
    </xf>
    <xf numFmtId="0" fontId="0" fillId="9" borderId="21" xfId="0" applyFont="1" applyFill="1" applyBorder="1" applyAlignment="1" applyProtection="1">
      <alignment vertical="center"/>
      <protection locked="0"/>
    </xf>
    <xf numFmtId="0" fontId="0" fillId="9" borderId="12" xfId="0" applyFont="1" applyFill="1" applyBorder="1" applyAlignment="1" applyProtection="1">
      <alignment horizontal="center" vertical="center"/>
      <protection locked="0"/>
    </xf>
    <xf numFmtId="0" fontId="0" fillId="9" borderId="22" xfId="0" applyFill="1" applyBorder="1" applyAlignment="1" applyProtection="1">
      <alignment vertical="center"/>
      <protection locked="0"/>
    </xf>
    <xf numFmtId="0" fontId="0" fillId="9" borderId="21" xfId="0" applyFont="1" applyFill="1" applyBorder="1" applyProtection="1">
      <protection locked="0"/>
    </xf>
    <xf numFmtId="0" fontId="3" fillId="9" borderId="22" xfId="0" applyFont="1" applyFill="1" applyBorder="1" applyAlignment="1">
      <alignment horizontal="center" vertical="center"/>
    </xf>
    <xf numFmtId="0" fontId="3" fillId="9" borderId="7" xfId="0" applyFont="1" applyFill="1" applyBorder="1" applyAlignment="1">
      <alignment horizontal="center" vertical="center"/>
    </xf>
    <xf numFmtId="0" fontId="0" fillId="9" borderId="22" xfId="0" applyFont="1" applyFill="1" applyBorder="1" applyAlignment="1" applyProtection="1">
      <alignment horizontal="center" vertical="center"/>
      <protection locked="0"/>
    </xf>
    <xf numFmtId="0" fontId="0" fillId="8" borderId="1" xfId="0" applyFill="1" applyBorder="1" applyAlignment="1" applyProtection="1">
      <alignment vertical="center"/>
      <protection locked="0"/>
    </xf>
    <xf numFmtId="0" fontId="37" fillId="8" borderId="1" xfId="0" applyFont="1" applyFill="1" applyBorder="1" applyProtection="1">
      <protection locked="0"/>
    </xf>
    <xf numFmtId="0" fontId="0" fillId="0" borderId="6" xfId="0" applyFont="1" applyBorder="1" applyAlignment="1" applyProtection="1">
      <alignment vertical="center"/>
      <protection locked="0"/>
    </xf>
    <xf numFmtId="0" fontId="0" fillId="0" borderId="22" xfId="0" applyBorder="1" applyAlignment="1" applyProtection="1">
      <alignment vertical="center"/>
      <protection locked="0"/>
    </xf>
    <xf numFmtId="0" fontId="0" fillId="10" borderId="22" xfId="0" applyFill="1" applyBorder="1" applyProtection="1">
      <protection locked="0"/>
    </xf>
    <xf numFmtId="0" fontId="0" fillId="10" borderId="1" xfId="0" applyFill="1" applyBorder="1" applyProtection="1">
      <protection locked="0"/>
    </xf>
    <xf numFmtId="0" fontId="9" fillId="0" borderId="4" xfId="0" applyFont="1" applyFill="1" applyBorder="1" applyAlignment="1" applyProtection="1">
      <alignment vertical="center" wrapText="1"/>
      <protection locked="0"/>
    </xf>
    <xf numFmtId="0" fontId="9" fillId="0" borderId="19" xfId="0" applyFont="1" applyFill="1" applyBorder="1" applyAlignment="1" applyProtection="1">
      <alignment horizontal="center" vertical="center" wrapText="1"/>
      <protection locked="0"/>
    </xf>
    <xf numFmtId="0" fontId="0" fillId="0" borderId="0" xfId="0" applyFill="1" applyProtection="1"/>
    <xf numFmtId="0" fontId="0" fillId="2" borderId="15" xfId="0" applyFont="1" applyFill="1" applyBorder="1" applyAlignment="1" applyProtection="1">
      <alignment vertical="center" wrapText="1"/>
      <protection locked="0"/>
    </xf>
    <xf numFmtId="0" fontId="0" fillId="2" borderId="21" xfId="0" applyFont="1" applyFill="1" applyBorder="1" applyAlignment="1" applyProtection="1">
      <alignment wrapText="1"/>
      <protection locked="0"/>
    </xf>
    <xf numFmtId="0" fontId="0" fillId="9" borderId="25" xfId="0" applyFont="1" applyFill="1" applyBorder="1" applyAlignment="1" applyProtection="1">
      <alignment wrapText="1"/>
      <protection locked="0"/>
    </xf>
    <xf numFmtId="0" fontId="37" fillId="9" borderId="15" xfId="0" applyFont="1" applyFill="1" applyBorder="1" applyAlignment="1" applyProtection="1">
      <alignment wrapText="1"/>
      <protection locked="0"/>
    </xf>
    <xf numFmtId="0" fontId="0" fillId="9" borderId="15" xfId="0" applyFont="1" applyFill="1" applyBorder="1" applyAlignment="1" applyProtection="1">
      <alignment wrapText="1"/>
      <protection locked="0"/>
    </xf>
    <xf numFmtId="0" fontId="37" fillId="9" borderId="1" xfId="0" applyFont="1" applyFill="1" applyBorder="1" applyProtection="1">
      <protection locked="0"/>
    </xf>
    <xf numFmtId="0" fontId="0" fillId="11" borderId="22" xfId="0" applyFill="1" applyBorder="1" applyProtection="1">
      <protection locked="0"/>
    </xf>
    <xf numFmtId="0" fontId="0" fillId="11" borderId="1" xfId="0" applyFill="1" applyBorder="1" applyProtection="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wrapText="1"/>
      <protection locked="0"/>
    </xf>
    <xf numFmtId="0" fontId="9" fillId="2" borderId="12" xfId="0" applyFont="1" applyFill="1" applyBorder="1" applyAlignment="1" applyProtection="1">
      <alignment horizontal="left" vertical="center" wrapText="1"/>
      <protection locked="0"/>
    </xf>
    <xf numFmtId="0" fontId="9" fillId="2" borderId="13" xfId="0" applyFont="1" applyFill="1" applyBorder="1" applyAlignment="1" applyProtection="1">
      <alignment horizontal="left" vertical="center" wrapText="1"/>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left"/>
      <protection locked="0"/>
    </xf>
    <xf numFmtId="0" fontId="25" fillId="6" borderId="3" xfId="0" applyFont="1" applyFill="1" applyBorder="1" applyAlignment="1" applyProtection="1">
      <alignment horizontal="left"/>
      <protection locked="0"/>
    </xf>
    <xf numFmtId="0" fontId="25" fillId="6" borderId="4" xfId="0" applyFont="1" applyFill="1" applyBorder="1" applyAlignment="1" applyProtection="1">
      <alignment horizontal="left"/>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36" fillId="0" borderId="2" xfId="0" applyFont="1" applyFill="1" applyBorder="1" applyAlignment="1" applyProtection="1">
      <alignment horizontal="center" vertical="center" wrapText="1"/>
    </xf>
    <xf numFmtId="0" fontId="36" fillId="0" borderId="21" xfId="0" applyFont="1" applyFill="1" applyBorder="1" applyAlignment="1" applyProtection="1">
      <alignment horizontal="center" vertical="center" wrapText="1"/>
    </xf>
    <xf numFmtId="0" fontId="4" fillId="9" borderId="7" xfId="0" applyFont="1" applyFill="1" applyBorder="1" applyAlignment="1" applyProtection="1">
      <alignment horizontal="left" vertical="center"/>
    </xf>
    <xf numFmtId="0" fontId="25" fillId="9" borderId="2" xfId="0" applyFont="1" applyFill="1" applyBorder="1" applyAlignment="1" applyProtection="1">
      <alignment horizontal="left" wrapText="1"/>
      <protection locked="0"/>
    </xf>
    <xf numFmtId="0" fontId="25" fillId="9" borderId="3" xfId="0" applyFont="1" applyFill="1" applyBorder="1" applyAlignment="1" applyProtection="1">
      <alignment horizontal="left" wrapText="1"/>
      <protection locked="0"/>
    </xf>
    <xf numFmtId="0" fontId="25" fillId="9" borderId="4" xfId="0" applyFont="1" applyFill="1" applyBorder="1" applyAlignment="1" applyProtection="1">
      <alignment horizontal="left" wrapText="1"/>
      <protection locked="0"/>
    </xf>
    <xf numFmtId="0" fontId="0" fillId="10" borderId="22" xfId="0" applyFont="1" applyFill="1" applyBorder="1" applyProtection="1">
      <protection locked="0"/>
    </xf>
  </cellXfs>
  <cellStyles count="16">
    <cellStyle name="Excel Built-in Normal" xfId="3" xr:uid="{00000000-0005-0000-0000-000000000000}"/>
    <cellStyle name="Lien hypertexte" xfId="1" builtinId="8"/>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Normal" xfId="0" builtinId="0"/>
    <cellStyle name="Normal 2" xfId="2" xr:uid="{00000000-0005-0000-0000-00000F000000}"/>
  </cellStyles>
  <dxfs count="303">
    <dxf>
      <fill>
        <patternFill>
          <bgColor theme="1"/>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0" tint="-0.24994659260841701"/>
        </patternFill>
      </fill>
    </dxf>
    <dxf>
      <fill>
        <patternFill>
          <bgColor theme="1"/>
        </patternFill>
      </fill>
    </dxf>
    <dxf>
      <font>
        <color rgb="FF9C0006"/>
      </font>
      <fill>
        <patternFill>
          <bgColor rgb="FFFFC7CE"/>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ont>
        <color rgb="FF9C0006"/>
      </font>
      <fill>
        <patternFill>
          <bgColor rgb="FFFFC7CE"/>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ACB9CA"/>
      <color rgb="FFD6DCE4"/>
      <color rgb="FFC6E0B4"/>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onnections" Target="connection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40.xml><?xml version="1.0" encoding="utf-8"?>
<formControlPr xmlns="http://schemas.microsoft.com/office/spreadsheetml/2009/9/main" objectType="Radio"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firstButton="1" fmlaLink="$A$11"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Radio" firstButton="1" fmlaLink="$A$11"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A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A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A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B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B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B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C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C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C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D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D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D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E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E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E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78849" name="Option Button 1" hidden="1">
              <a:extLst>
                <a:ext uri="{63B3BB69-23CF-44E3-9099-C40C66FF867C}">
                  <a14:compatExt spid="_x0000_s78849"/>
                </a:ext>
                <a:ext uri="{FF2B5EF4-FFF2-40B4-BE49-F238E27FC236}">
                  <a16:creationId xmlns:a16="http://schemas.microsoft.com/office/drawing/2014/main" id="{00000000-0008-0000-0F00-0000013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78850" name="Option Button 2" hidden="1">
              <a:extLst>
                <a:ext uri="{63B3BB69-23CF-44E3-9099-C40C66FF867C}">
                  <a14:compatExt spid="_x0000_s78850"/>
                </a:ext>
                <a:ext uri="{FF2B5EF4-FFF2-40B4-BE49-F238E27FC236}">
                  <a16:creationId xmlns:a16="http://schemas.microsoft.com/office/drawing/2014/main" id="{00000000-0008-0000-0F00-0000023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78851" name="Option Button 3" hidden="1">
              <a:extLst>
                <a:ext uri="{63B3BB69-23CF-44E3-9099-C40C66FF867C}">
                  <a14:compatExt spid="_x0000_s78851"/>
                </a:ext>
                <a:ext uri="{FF2B5EF4-FFF2-40B4-BE49-F238E27FC236}">
                  <a16:creationId xmlns:a16="http://schemas.microsoft.com/office/drawing/2014/main" id="{00000000-0008-0000-0F00-000003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83969" name="Option Button 1" hidden="1">
              <a:extLst>
                <a:ext uri="{63B3BB69-23CF-44E3-9099-C40C66FF867C}">
                  <a14:compatExt spid="_x0000_s83969"/>
                </a:ext>
                <a:ext uri="{FF2B5EF4-FFF2-40B4-BE49-F238E27FC236}">
                  <a16:creationId xmlns:a16="http://schemas.microsoft.com/office/drawing/2014/main" id="{00000000-0008-0000-1000-0000014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83970" name="Option Button 2" hidden="1">
              <a:extLst>
                <a:ext uri="{63B3BB69-23CF-44E3-9099-C40C66FF867C}">
                  <a14:compatExt spid="_x0000_s83970"/>
                </a:ext>
                <a:ext uri="{FF2B5EF4-FFF2-40B4-BE49-F238E27FC236}">
                  <a16:creationId xmlns:a16="http://schemas.microsoft.com/office/drawing/2014/main" id="{00000000-0008-0000-1000-0000024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83971" name="Option Button 3" hidden="1">
              <a:extLst>
                <a:ext uri="{63B3BB69-23CF-44E3-9099-C40C66FF867C}">
                  <a14:compatExt spid="_x0000_s83971"/>
                </a:ext>
                <a:ext uri="{FF2B5EF4-FFF2-40B4-BE49-F238E27FC236}">
                  <a16:creationId xmlns:a16="http://schemas.microsoft.com/office/drawing/2014/main" id="{00000000-0008-0000-1000-0000034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5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5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5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6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6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6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7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7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7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8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1200" b="0" i="0" u="none" strike="noStrike" baseline="0">
                  <a:solidFill>
                    <a:srgbClr val="000000"/>
                  </a:solidFill>
                  <a:latin typeface="Calibri"/>
                  <a:cs typeface="Calibr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8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8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76200</xdr:rowOff>
        </xdr:from>
        <xdr:to>
          <xdr:col>0</xdr:col>
          <xdr:colOff>1676400</xdr:colOff>
          <xdr:row>9</xdr:row>
          <xdr:rowOff>152400</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9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1676400</xdr:colOff>
          <xdr:row>12</xdr:row>
          <xdr:rowOff>152400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9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1676400</xdr:colOff>
          <xdr:row>11</xdr:row>
          <xdr:rowOff>38100</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9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ctrlProp" Target="../ctrlProps/ctrlProp25.xml"/><Relationship Id="rId2" Type="http://schemas.openxmlformats.org/officeDocument/2006/relationships/vmlDrawing" Target="../drawings/vmlDrawing9.vml"/><Relationship Id="rId1" Type="http://schemas.openxmlformats.org/officeDocument/2006/relationships/drawing" Target="../drawings/drawing9.xml"/><Relationship Id="rId6" Type="http://schemas.openxmlformats.org/officeDocument/2006/relationships/comments" Target="../comments9.xml"/><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28.xml"/><Relationship Id="rId2" Type="http://schemas.openxmlformats.org/officeDocument/2006/relationships/vmlDrawing" Target="../drawings/vmlDrawing10.vml"/><Relationship Id="rId1" Type="http://schemas.openxmlformats.org/officeDocument/2006/relationships/drawing" Target="../drawings/drawing10.xml"/><Relationship Id="rId6" Type="http://schemas.openxmlformats.org/officeDocument/2006/relationships/comments" Target="../comments10.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12.xml.rels><?xml version="1.0" encoding="UTF-8" standalone="yes"?>
<Relationships xmlns="http://schemas.openxmlformats.org/package/2006/relationships"><Relationship Id="rId3" Type="http://schemas.openxmlformats.org/officeDocument/2006/relationships/ctrlProp" Target="../ctrlProps/ctrlProp31.xml"/><Relationship Id="rId2" Type="http://schemas.openxmlformats.org/officeDocument/2006/relationships/vmlDrawing" Target="../drawings/vmlDrawing11.vml"/><Relationship Id="rId1" Type="http://schemas.openxmlformats.org/officeDocument/2006/relationships/drawing" Target="../drawings/drawing11.xml"/><Relationship Id="rId6" Type="http://schemas.openxmlformats.org/officeDocument/2006/relationships/comments" Target="../comments11.xml"/><Relationship Id="rId5" Type="http://schemas.openxmlformats.org/officeDocument/2006/relationships/ctrlProp" Target="../ctrlProps/ctrlProp33.xml"/><Relationship Id="rId4" Type="http://schemas.openxmlformats.org/officeDocument/2006/relationships/ctrlProp" Target="../ctrlProps/ctrlProp32.xml"/></Relationships>
</file>

<file path=xl/worksheets/_rels/sheet13.xml.rels><?xml version="1.0" encoding="UTF-8" standalone="yes"?>
<Relationships xmlns="http://schemas.openxmlformats.org/package/2006/relationships"><Relationship Id="rId3" Type="http://schemas.openxmlformats.org/officeDocument/2006/relationships/ctrlProp" Target="../ctrlProps/ctrlProp34.xml"/><Relationship Id="rId2" Type="http://schemas.openxmlformats.org/officeDocument/2006/relationships/vmlDrawing" Target="../drawings/vmlDrawing12.vml"/><Relationship Id="rId1" Type="http://schemas.openxmlformats.org/officeDocument/2006/relationships/drawing" Target="../drawings/drawing12.xml"/><Relationship Id="rId6" Type="http://schemas.openxmlformats.org/officeDocument/2006/relationships/comments" Target="../comments12.xml"/><Relationship Id="rId5" Type="http://schemas.openxmlformats.org/officeDocument/2006/relationships/ctrlProp" Target="../ctrlProps/ctrlProp36.xml"/><Relationship Id="rId4" Type="http://schemas.openxmlformats.org/officeDocument/2006/relationships/ctrlProp" Target="../ctrlProps/ctrlProp35.xml"/></Relationships>
</file>

<file path=xl/worksheets/_rels/sheet14.xml.rels><?xml version="1.0" encoding="UTF-8" standalone="yes"?>
<Relationships xmlns="http://schemas.openxmlformats.org/package/2006/relationships"><Relationship Id="rId3" Type="http://schemas.openxmlformats.org/officeDocument/2006/relationships/ctrlProp" Target="../ctrlProps/ctrlProp37.xml"/><Relationship Id="rId2" Type="http://schemas.openxmlformats.org/officeDocument/2006/relationships/vmlDrawing" Target="../drawings/vmlDrawing13.vml"/><Relationship Id="rId1" Type="http://schemas.openxmlformats.org/officeDocument/2006/relationships/drawing" Target="../drawings/drawing13.xml"/><Relationship Id="rId6" Type="http://schemas.openxmlformats.org/officeDocument/2006/relationships/comments" Target="../comments13.xml"/><Relationship Id="rId5" Type="http://schemas.openxmlformats.org/officeDocument/2006/relationships/ctrlProp" Target="../ctrlProps/ctrlProp39.xml"/><Relationship Id="rId4" Type="http://schemas.openxmlformats.org/officeDocument/2006/relationships/ctrlProp" Target="../ctrlProps/ctrlProp38.xml"/></Relationships>
</file>

<file path=xl/worksheets/_rels/sheet15.xml.rels><?xml version="1.0" encoding="UTF-8" standalone="yes"?>
<Relationships xmlns="http://schemas.openxmlformats.org/package/2006/relationships"><Relationship Id="rId3" Type="http://schemas.openxmlformats.org/officeDocument/2006/relationships/ctrlProp" Target="../ctrlProps/ctrlProp40.xml"/><Relationship Id="rId2" Type="http://schemas.openxmlformats.org/officeDocument/2006/relationships/vmlDrawing" Target="../drawings/vmlDrawing14.vml"/><Relationship Id="rId1" Type="http://schemas.openxmlformats.org/officeDocument/2006/relationships/drawing" Target="../drawings/drawing14.xml"/><Relationship Id="rId6" Type="http://schemas.openxmlformats.org/officeDocument/2006/relationships/comments" Target="../comments14.xml"/><Relationship Id="rId5" Type="http://schemas.openxmlformats.org/officeDocument/2006/relationships/ctrlProp" Target="../ctrlProps/ctrlProp42.xml"/><Relationship Id="rId4" Type="http://schemas.openxmlformats.org/officeDocument/2006/relationships/ctrlProp" Target="../ctrlProps/ctrlProp41.xml"/></Relationships>
</file>

<file path=xl/worksheets/_rels/sheet16.xml.rels><?xml version="1.0" encoding="UTF-8" standalone="yes"?>
<Relationships xmlns="http://schemas.openxmlformats.org/package/2006/relationships"><Relationship Id="rId3" Type="http://schemas.openxmlformats.org/officeDocument/2006/relationships/ctrlProp" Target="../ctrlProps/ctrlProp43.xml"/><Relationship Id="rId2" Type="http://schemas.openxmlformats.org/officeDocument/2006/relationships/vmlDrawing" Target="../drawings/vmlDrawing15.vml"/><Relationship Id="rId1" Type="http://schemas.openxmlformats.org/officeDocument/2006/relationships/drawing" Target="../drawings/drawing15.xml"/><Relationship Id="rId6" Type="http://schemas.openxmlformats.org/officeDocument/2006/relationships/comments" Target="../comments15.xml"/><Relationship Id="rId5" Type="http://schemas.openxmlformats.org/officeDocument/2006/relationships/ctrlProp" Target="../ctrlProps/ctrlProp45.xml"/><Relationship Id="rId4" Type="http://schemas.openxmlformats.org/officeDocument/2006/relationships/ctrlProp" Target="../ctrlProps/ctrlProp44.xml"/></Relationships>
</file>

<file path=xl/worksheets/_rels/sheet17.xml.rels><?xml version="1.0" encoding="UTF-8" standalone="yes"?>
<Relationships xmlns="http://schemas.openxmlformats.org/package/2006/relationships"><Relationship Id="rId3" Type="http://schemas.openxmlformats.org/officeDocument/2006/relationships/ctrlProp" Target="../ctrlProps/ctrlProp46.xml"/><Relationship Id="rId2" Type="http://schemas.openxmlformats.org/officeDocument/2006/relationships/vmlDrawing" Target="../drawings/vmlDrawing16.vml"/><Relationship Id="rId1" Type="http://schemas.openxmlformats.org/officeDocument/2006/relationships/drawing" Target="../drawings/drawing16.xml"/><Relationship Id="rId6" Type="http://schemas.openxmlformats.org/officeDocument/2006/relationships/comments" Target="../comments16.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omments" Target="../comments2.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omments" Target="../comments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omments" Target="../comments4.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5.vml"/><Relationship Id="rId1" Type="http://schemas.openxmlformats.org/officeDocument/2006/relationships/drawing" Target="../drawings/drawing5.xml"/><Relationship Id="rId6" Type="http://schemas.openxmlformats.org/officeDocument/2006/relationships/comments" Target="../comments5.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16.xml"/><Relationship Id="rId2" Type="http://schemas.openxmlformats.org/officeDocument/2006/relationships/vmlDrawing" Target="../drawings/vmlDrawing6.vml"/><Relationship Id="rId1" Type="http://schemas.openxmlformats.org/officeDocument/2006/relationships/drawing" Target="../drawings/drawing6.xml"/><Relationship Id="rId6" Type="http://schemas.openxmlformats.org/officeDocument/2006/relationships/comments" Target="../comments6.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9.xml"/><Relationship Id="rId2" Type="http://schemas.openxmlformats.org/officeDocument/2006/relationships/vmlDrawing" Target="../drawings/vmlDrawing7.vml"/><Relationship Id="rId1" Type="http://schemas.openxmlformats.org/officeDocument/2006/relationships/drawing" Target="../drawings/drawing7.xml"/><Relationship Id="rId6" Type="http://schemas.openxmlformats.org/officeDocument/2006/relationships/comments" Target="../comments7.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22.xml"/><Relationship Id="rId2" Type="http://schemas.openxmlformats.org/officeDocument/2006/relationships/vmlDrawing" Target="../drawings/vmlDrawing8.vml"/><Relationship Id="rId1" Type="http://schemas.openxmlformats.org/officeDocument/2006/relationships/drawing" Target="../drawings/drawing8.xml"/><Relationship Id="rId6" Type="http://schemas.openxmlformats.org/officeDocument/2006/relationships/comments" Target="../comments8.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workbookViewId="0">
      <selection activeCell="A13" sqref="A13:I13"/>
    </sheetView>
  </sheetViews>
  <sheetFormatPr baseColWidth="10" defaultRowHeight="15"/>
  <cols>
    <col min="1" max="1" width="26.140625" customWidth="1"/>
    <col min="2" max="2" width="27.42578125" customWidth="1"/>
    <col min="3" max="3" width="18.85546875" bestFit="1" customWidth="1"/>
    <col min="10" max="10" width="5.42578125" style="1" customWidth="1"/>
  </cols>
  <sheetData>
    <row r="1" spans="1:10" ht="23.25">
      <c r="A1" s="279" t="s">
        <v>173</v>
      </c>
      <c r="B1" s="280"/>
      <c r="C1" s="281"/>
      <c r="D1" s="281"/>
      <c r="E1" s="281"/>
      <c r="F1" s="281"/>
      <c r="G1" s="281"/>
      <c r="H1" s="281"/>
      <c r="I1" s="282"/>
      <c r="J1" s="23"/>
    </row>
    <row r="2" spans="1:10" s="15" customFormat="1" ht="24.95" customHeight="1">
      <c r="A2" s="28" t="s">
        <v>36</v>
      </c>
      <c r="B2" s="69" t="s">
        <v>161</v>
      </c>
      <c r="C2" s="278"/>
      <c r="D2" s="278"/>
      <c r="E2" s="278"/>
      <c r="F2" s="278"/>
      <c r="G2" s="278"/>
      <c r="H2" s="278"/>
      <c r="I2" s="278"/>
      <c r="J2" s="16"/>
    </row>
    <row r="3" spans="1:10" s="14" customFormat="1" ht="24.95" customHeight="1">
      <c r="A3" s="29" t="s">
        <v>34</v>
      </c>
      <c r="B3" s="289" t="s">
        <v>94</v>
      </c>
      <c r="C3" s="290"/>
      <c r="D3" s="290"/>
      <c r="E3" s="290"/>
      <c r="F3" s="290"/>
      <c r="G3" s="290"/>
      <c r="H3" s="290"/>
      <c r="I3" s="291"/>
      <c r="J3" s="24"/>
    </row>
    <row r="4" spans="1:10" s="14" customFormat="1" ht="24.95" customHeight="1">
      <c r="A4" s="29" t="s">
        <v>167</v>
      </c>
      <c r="B4" s="37" t="str">
        <f>IF(AND(B2="IAE",B3="Management et commerce international"),"GMMC18",IFERROR(VLOOKUP(B3,tab_code_dip,2,FALSE),"-"))</f>
        <v>HMSCS18</v>
      </c>
      <c r="C4" s="36"/>
      <c r="D4" s="36"/>
      <c r="E4" s="36"/>
      <c r="F4" s="36"/>
      <c r="G4" s="36"/>
      <c r="H4" s="36"/>
      <c r="I4" s="36"/>
      <c r="J4" s="24"/>
    </row>
    <row r="5" spans="1:10" s="14" customFormat="1" ht="24.95" customHeight="1">
      <c r="A5" s="28" t="s">
        <v>52</v>
      </c>
      <c r="B5" s="70" t="s">
        <v>178</v>
      </c>
      <c r="C5" s="22" t="s">
        <v>172</v>
      </c>
      <c r="D5" s="27"/>
      <c r="E5" s="27"/>
      <c r="F5" s="27"/>
      <c r="G5" s="27"/>
      <c r="H5" s="27"/>
      <c r="I5" s="27"/>
      <c r="J5" s="24"/>
    </row>
    <row r="6" spans="1:10" s="14" customFormat="1" ht="24.95" customHeight="1">
      <c r="A6" s="28" t="s">
        <v>53</v>
      </c>
      <c r="B6" s="71" t="s">
        <v>178</v>
      </c>
      <c r="C6" s="22" t="s">
        <v>171</v>
      </c>
      <c r="D6" s="27"/>
      <c r="E6" s="27"/>
      <c r="F6" s="27"/>
      <c r="G6" s="27"/>
      <c r="H6" s="27"/>
      <c r="I6" s="27"/>
      <c r="J6" s="24"/>
    </row>
    <row r="7" spans="1:10" ht="20.25" customHeight="1">
      <c r="A7" s="292" t="s">
        <v>42</v>
      </c>
      <c r="B7" s="293"/>
      <c r="C7" s="293"/>
      <c r="D7" s="293"/>
      <c r="E7" s="293"/>
      <c r="F7" s="293"/>
      <c r="G7" s="293"/>
      <c r="H7" s="293"/>
      <c r="I7" s="294"/>
    </row>
    <row r="8" spans="1:10">
      <c r="A8" s="19" t="s">
        <v>37</v>
      </c>
      <c r="B8" s="17"/>
      <c r="C8" s="17"/>
      <c r="D8" s="17"/>
      <c r="E8" s="17"/>
      <c r="F8" s="17"/>
      <c r="G8" s="17"/>
      <c r="H8" s="17"/>
      <c r="I8" s="17"/>
    </row>
    <row r="9" spans="1:10" s="18" customFormat="1">
      <c r="A9" s="295" t="s">
        <v>38</v>
      </c>
      <c r="B9" s="296"/>
      <c r="C9" s="296"/>
      <c r="D9" s="296"/>
      <c r="E9" s="296"/>
      <c r="F9" s="296"/>
      <c r="G9" s="296"/>
      <c r="H9" s="296"/>
      <c r="I9" s="297"/>
      <c r="J9" s="25"/>
    </row>
    <row r="10" spans="1:10" s="32" customFormat="1">
      <c r="A10" s="301" t="s">
        <v>499</v>
      </c>
      <c r="B10" s="302"/>
      <c r="C10" s="302"/>
      <c r="D10" s="302"/>
      <c r="E10" s="302"/>
      <c r="F10" s="302"/>
      <c r="G10" s="302"/>
      <c r="H10" s="302"/>
      <c r="I10" s="303"/>
      <c r="J10" s="31"/>
    </row>
    <row r="11" spans="1:10" s="18" customFormat="1">
      <c r="A11" s="283"/>
      <c r="B11" s="284"/>
      <c r="C11" s="284"/>
      <c r="D11" s="284"/>
      <c r="E11" s="284"/>
      <c r="F11" s="284"/>
      <c r="G11" s="284"/>
      <c r="H11" s="284"/>
      <c r="I11" s="285"/>
      <c r="J11" s="25"/>
    </row>
    <row r="12" spans="1:10" s="18" customFormat="1">
      <c r="A12" s="298" t="s">
        <v>39</v>
      </c>
      <c r="B12" s="299"/>
      <c r="C12" s="299"/>
      <c r="D12" s="299"/>
      <c r="E12" s="299"/>
      <c r="F12" s="299"/>
      <c r="G12" s="299"/>
      <c r="H12" s="299"/>
      <c r="I12" s="300"/>
      <c r="J12" s="25"/>
    </row>
    <row r="13" spans="1:10" s="32" customFormat="1">
      <c r="A13" s="301" t="s">
        <v>498</v>
      </c>
      <c r="B13" s="302"/>
      <c r="C13" s="302"/>
      <c r="D13" s="302"/>
      <c r="E13" s="302"/>
      <c r="F13" s="302"/>
      <c r="G13" s="302"/>
      <c r="H13" s="302"/>
      <c r="I13" s="303"/>
      <c r="J13" s="31"/>
    </row>
    <row r="14" spans="1:10" s="18" customFormat="1">
      <c r="A14" s="283"/>
      <c r="B14" s="284"/>
      <c r="C14" s="284"/>
      <c r="D14" s="284"/>
      <c r="E14" s="284"/>
      <c r="F14" s="284"/>
      <c r="G14" s="284"/>
      <c r="H14" s="284"/>
      <c r="I14" s="285"/>
      <c r="J14" s="25"/>
    </row>
    <row r="15" spans="1:10" s="20" customFormat="1">
      <c r="A15" s="298" t="s">
        <v>40</v>
      </c>
      <c r="B15" s="299"/>
      <c r="C15" s="299"/>
      <c r="D15" s="299"/>
      <c r="E15" s="299"/>
      <c r="F15" s="299"/>
      <c r="G15" s="299"/>
      <c r="H15" s="299"/>
      <c r="I15" s="300"/>
      <c r="J15" s="26"/>
    </row>
    <row r="16" spans="1:10" s="34" customFormat="1">
      <c r="A16" s="301" t="s">
        <v>385</v>
      </c>
      <c r="B16" s="302"/>
      <c r="C16" s="302"/>
      <c r="D16" s="302"/>
      <c r="E16" s="302"/>
      <c r="F16" s="302"/>
      <c r="G16" s="302"/>
      <c r="H16" s="302"/>
      <c r="I16" s="303"/>
      <c r="J16" s="33"/>
    </row>
    <row r="17" spans="1:10" s="18" customFormat="1">
      <c r="A17" s="283"/>
      <c r="B17" s="284"/>
      <c r="C17" s="284"/>
      <c r="D17" s="284"/>
      <c r="E17" s="284"/>
      <c r="F17" s="284"/>
      <c r="G17" s="284"/>
      <c r="H17" s="284"/>
      <c r="I17" s="285"/>
      <c r="J17" s="25"/>
    </row>
    <row r="18" spans="1:10" s="20" customFormat="1">
      <c r="A18" s="298" t="s">
        <v>41</v>
      </c>
      <c r="B18" s="299"/>
      <c r="C18" s="299"/>
      <c r="D18" s="299"/>
      <c r="E18" s="299"/>
      <c r="F18" s="299"/>
      <c r="G18" s="299"/>
      <c r="H18" s="299"/>
      <c r="I18" s="300"/>
      <c r="J18" s="26"/>
    </row>
    <row r="19" spans="1:10" s="34" customFormat="1" ht="30.4" customHeight="1">
      <c r="A19" s="319" t="s">
        <v>496</v>
      </c>
      <c r="B19" s="320"/>
      <c r="C19" s="320"/>
      <c r="D19" s="320"/>
      <c r="E19" s="320"/>
      <c r="F19" s="320"/>
      <c r="G19" s="320"/>
      <c r="H19" s="320"/>
      <c r="I19" s="321"/>
      <c r="J19" s="33"/>
    </row>
    <row r="20" spans="1:10" s="18" customFormat="1">
      <c r="A20" s="283"/>
      <c r="B20" s="284"/>
      <c r="C20" s="284"/>
      <c r="D20" s="284"/>
      <c r="E20" s="284"/>
      <c r="F20" s="284"/>
      <c r="G20" s="284"/>
      <c r="H20" s="284"/>
      <c r="I20" s="285"/>
      <c r="J20" s="25"/>
    </row>
    <row r="21" spans="1:10" ht="20.25" customHeight="1">
      <c r="A21" s="286" t="s">
        <v>43</v>
      </c>
      <c r="B21" s="287"/>
      <c r="C21" s="287"/>
      <c r="D21" s="287"/>
      <c r="E21" s="287"/>
      <c r="F21" s="287"/>
      <c r="G21" s="287"/>
      <c r="H21" s="287"/>
      <c r="I21" s="288"/>
    </row>
    <row r="22" spans="1:10" s="14" customFormat="1">
      <c r="A22" s="304" t="s">
        <v>497</v>
      </c>
      <c r="B22" s="305"/>
      <c r="C22" s="305"/>
      <c r="D22" s="305"/>
      <c r="E22" s="305"/>
      <c r="F22" s="305"/>
      <c r="G22" s="305"/>
      <c r="H22" s="305"/>
      <c r="I22" s="306"/>
      <c r="J22" s="35"/>
    </row>
    <row r="23" spans="1:10">
      <c r="A23" s="283"/>
      <c r="B23" s="284"/>
      <c r="C23" s="284"/>
      <c r="D23" s="284"/>
      <c r="E23" s="284"/>
      <c r="F23" s="284"/>
      <c r="G23" s="284"/>
      <c r="H23" s="284"/>
      <c r="I23" s="285"/>
    </row>
    <row r="24" spans="1:10" ht="20.25" customHeight="1">
      <c r="A24" s="286" t="s">
        <v>44</v>
      </c>
      <c r="B24" s="287"/>
      <c r="C24" s="287"/>
      <c r="D24" s="287"/>
      <c r="E24" s="287"/>
      <c r="F24" s="287"/>
      <c r="G24" s="287"/>
      <c r="H24" s="287"/>
      <c r="I24" s="288"/>
    </row>
    <row r="25" spans="1:10" ht="20.25" customHeight="1">
      <c r="A25" s="316" t="s">
        <v>163</v>
      </c>
      <c r="B25" s="317"/>
      <c r="C25" s="317"/>
      <c r="D25" s="317"/>
      <c r="E25" s="317"/>
      <c r="F25" s="317"/>
      <c r="G25" s="317"/>
      <c r="H25" s="317"/>
      <c r="I25" s="318"/>
    </row>
    <row r="26" spans="1:10" ht="15" customHeight="1">
      <c r="A26" s="310" t="s">
        <v>164</v>
      </c>
      <c r="B26" s="311"/>
      <c r="C26" s="311"/>
      <c r="D26" s="311"/>
      <c r="E26" s="311"/>
      <c r="F26" s="311"/>
      <c r="G26" s="311"/>
      <c r="H26" s="311"/>
      <c r="I26" s="312"/>
    </row>
    <row r="27" spans="1:10" ht="20.25" customHeight="1">
      <c r="A27" s="286" t="s">
        <v>162</v>
      </c>
      <c r="B27" s="287"/>
      <c r="C27" s="287"/>
      <c r="D27" s="287"/>
      <c r="E27" s="287"/>
      <c r="F27" s="287"/>
      <c r="G27" s="287"/>
      <c r="H27" s="287"/>
      <c r="I27" s="288"/>
    </row>
    <row r="28" spans="1:10" ht="26.25" customHeight="1">
      <c r="A28" s="313" t="s">
        <v>165</v>
      </c>
      <c r="B28" s="314"/>
      <c r="C28" s="314"/>
      <c r="D28" s="314"/>
      <c r="E28" s="314"/>
      <c r="F28" s="314"/>
      <c r="G28" s="314"/>
      <c r="H28" s="314"/>
      <c r="I28" s="315"/>
    </row>
    <row r="29" spans="1:10">
      <c r="A29" s="307" t="s">
        <v>166</v>
      </c>
      <c r="B29" s="308"/>
      <c r="C29" s="308"/>
      <c r="D29" s="308"/>
      <c r="E29" s="308"/>
      <c r="F29" s="308"/>
      <c r="G29" s="308"/>
      <c r="H29" s="308"/>
      <c r="I29" s="309"/>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I28" r:id="rId2" display="Arrêté du 22 janvier 2014 fixant le cadre national des formations conduisant à la délivrance des diplômes nationaux de licence, de licence professionnelle et de master" xr:uid="{00000000-0004-0000-0000-000001000000}"/>
  </hyperlinks>
  <pageMargins left="0.25" right="0.25" top="0.75" bottom="0.75" header="0.3" footer="0.3"/>
  <pageSetup paperSize="9" scale="92" orientation="landscape" verticalDpi="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551"/>
  <sheetViews>
    <sheetView showGridLines="0" showZeros="0" topLeftCell="A5" zoomScale="89" zoomScaleNormal="89" zoomScalePageLayoutView="136" workbookViewId="0">
      <selection activeCell="B44" sqref="B44"/>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181</v>
      </c>
      <c r="E4" s="331"/>
      <c r="F4" s="332" t="s">
        <v>35</v>
      </c>
      <c r="G4" s="333"/>
      <c r="H4" s="350" t="s">
        <v>351</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349</v>
      </c>
      <c r="C6" s="41" t="s">
        <v>169</v>
      </c>
      <c r="D6" s="337">
        <v>180</v>
      </c>
      <c r="E6" s="338"/>
      <c r="F6" s="332" t="s">
        <v>3</v>
      </c>
      <c r="G6" s="333"/>
      <c r="H6" s="339" t="s">
        <v>352</v>
      </c>
      <c r="I6" s="340"/>
      <c r="J6" s="340"/>
      <c r="K6" s="340"/>
      <c r="L6" s="340"/>
      <c r="M6" s="340"/>
      <c r="N6" s="341"/>
    </row>
    <row r="7" spans="1:14" ht="20.25" customHeight="1">
      <c r="A7" s="39" t="s">
        <v>45</v>
      </c>
      <c r="B7" s="63" t="s">
        <v>350</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CT pour les dispensés</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c r="A17" s="171" t="s">
        <v>0</v>
      </c>
      <c r="B17" s="172" t="s">
        <v>184</v>
      </c>
      <c r="C17" s="173" t="s">
        <v>183</v>
      </c>
      <c r="D17" s="174">
        <v>3</v>
      </c>
      <c r="E17" s="174">
        <v>1</v>
      </c>
      <c r="F17" s="171" t="s">
        <v>185</v>
      </c>
      <c r="G17" s="171" t="s">
        <v>185</v>
      </c>
      <c r="H17" s="202" t="s">
        <v>174</v>
      </c>
      <c r="I17" s="171"/>
      <c r="J17" s="171"/>
      <c r="K17" s="171"/>
      <c r="L17" s="171"/>
      <c r="M17" s="5"/>
      <c r="N17" s="5"/>
    </row>
    <row r="18" spans="1:14" ht="15" customHeight="1">
      <c r="A18" s="174" t="s">
        <v>48</v>
      </c>
      <c r="B18" s="176" t="s">
        <v>378</v>
      </c>
      <c r="C18" s="177" t="s">
        <v>186</v>
      </c>
      <c r="D18" s="174"/>
      <c r="E18" s="174">
        <v>2</v>
      </c>
      <c r="F18" s="174" t="s">
        <v>185</v>
      </c>
      <c r="G18" s="174" t="s">
        <v>185</v>
      </c>
      <c r="H18" s="174"/>
      <c r="I18" s="174"/>
      <c r="J18" s="174"/>
      <c r="K18" s="174"/>
      <c r="L18" s="174"/>
      <c r="M18" s="170"/>
      <c r="N18" s="170"/>
    </row>
    <row r="19" spans="1:14" ht="15" customHeight="1">
      <c r="A19" s="174" t="s">
        <v>48</v>
      </c>
      <c r="B19" s="178" t="s">
        <v>190</v>
      </c>
      <c r="C19" s="177" t="s">
        <v>187</v>
      </c>
      <c r="D19" s="174"/>
      <c r="E19" s="174">
        <v>1</v>
      </c>
      <c r="F19" s="174" t="s">
        <v>185</v>
      </c>
      <c r="G19" s="174" t="s">
        <v>185</v>
      </c>
      <c r="H19" s="174"/>
      <c r="I19" s="174"/>
      <c r="J19" s="174"/>
      <c r="K19" s="174"/>
      <c r="L19" s="174"/>
      <c r="M19" s="170"/>
      <c r="N19" s="170"/>
    </row>
    <row r="20" spans="1:14" ht="15" customHeight="1">
      <c r="A20" s="174" t="s">
        <v>0</v>
      </c>
      <c r="B20" s="178" t="s">
        <v>188</v>
      </c>
      <c r="C20" s="177" t="s">
        <v>433</v>
      </c>
      <c r="D20" s="174">
        <v>3</v>
      </c>
      <c r="E20" s="174">
        <v>1</v>
      </c>
      <c r="F20" s="174" t="s">
        <v>185</v>
      </c>
      <c r="G20" s="174" t="s">
        <v>185</v>
      </c>
      <c r="H20" s="201"/>
      <c r="I20" s="201"/>
      <c r="J20" s="201"/>
      <c r="K20" s="201"/>
      <c r="L20" s="174"/>
      <c r="M20" s="170"/>
      <c r="N20" s="170"/>
    </row>
    <row r="21" spans="1:14" ht="15" customHeight="1">
      <c r="A21" s="171" t="s">
        <v>0</v>
      </c>
      <c r="B21" s="178" t="s">
        <v>279</v>
      </c>
      <c r="C21" s="177" t="s">
        <v>441</v>
      </c>
      <c r="D21" s="171">
        <v>6</v>
      </c>
      <c r="E21" s="174">
        <v>1</v>
      </c>
      <c r="F21" s="174" t="s">
        <v>185</v>
      </c>
      <c r="G21" s="174" t="s">
        <v>185</v>
      </c>
      <c r="H21" s="174"/>
      <c r="I21" s="174"/>
      <c r="J21" s="174"/>
      <c r="K21" s="174"/>
      <c r="L21" s="174"/>
      <c r="M21" s="170"/>
      <c r="N21" s="170"/>
    </row>
    <row r="22" spans="1:14">
      <c r="A22" s="171" t="s">
        <v>48</v>
      </c>
      <c r="B22" s="178" t="s">
        <v>391</v>
      </c>
      <c r="C22" s="177" t="s">
        <v>439</v>
      </c>
      <c r="D22" s="171"/>
      <c r="E22" s="174">
        <v>1</v>
      </c>
      <c r="F22" s="171" t="s">
        <v>185</v>
      </c>
      <c r="G22" s="171" t="s">
        <v>185</v>
      </c>
      <c r="H22" s="171" t="s">
        <v>175</v>
      </c>
      <c r="I22" s="174"/>
      <c r="J22" s="174"/>
      <c r="K22" s="174" t="s">
        <v>13</v>
      </c>
      <c r="L22" s="174" t="s">
        <v>382</v>
      </c>
      <c r="M22" s="170"/>
      <c r="N22" s="170"/>
    </row>
    <row r="23" spans="1:14">
      <c r="A23" s="171" t="s">
        <v>48</v>
      </c>
      <c r="B23" s="178" t="s">
        <v>392</v>
      </c>
      <c r="C23" s="177" t="s">
        <v>440</v>
      </c>
      <c r="D23" s="171"/>
      <c r="E23" s="174">
        <v>1</v>
      </c>
      <c r="F23" s="171" t="s">
        <v>185</v>
      </c>
      <c r="G23" s="171" t="s">
        <v>185</v>
      </c>
      <c r="H23" s="171" t="s">
        <v>175</v>
      </c>
      <c r="I23" s="171"/>
      <c r="J23" s="171"/>
      <c r="K23" s="171" t="s">
        <v>13</v>
      </c>
      <c r="L23" s="171" t="s">
        <v>382</v>
      </c>
      <c r="M23" s="170"/>
      <c r="N23" s="170"/>
    </row>
    <row r="24" spans="1:14" ht="15" customHeight="1">
      <c r="A24" s="171" t="s">
        <v>0</v>
      </c>
      <c r="B24" s="186" t="s">
        <v>286</v>
      </c>
      <c r="C24" s="177" t="s">
        <v>285</v>
      </c>
      <c r="D24" s="171">
        <v>3</v>
      </c>
      <c r="E24" s="174">
        <v>1</v>
      </c>
      <c r="F24" s="171" t="s">
        <v>185</v>
      </c>
      <c r="G24" s="171" t="s">
        <v>185</v>
      </c>
      <c r="H24" s="174" t="s">
        <v>174</v>
      </c>
      <c r="I24" s="174"/>
      <c r="J24" s="174"/>
      <c r="K24" s="174" t="s">
        <v>17</v>
      </c>
      <c r="L24" s="174"/>
      <c r="M24" s="170"/>
      <c r="N24" s="170"/>
    </row>
    <row r="25" spans="1:14" ht="15" customHeight="1">
      <c r="A25" s="2" t="s">
        <v>0</v>
      </c>
      <c r="B25" s="150" t="s">
        <v>282</v>
      </c>
      <c r="C25" s="160" t="s">
        <v>353</v>
      </c>
      <c r="D25" s="4">
        <v>6</v>
      </c>
      <c r="E25" s="169">
        <v>2</v>
      </c>
      <c r="F25" s="4" t="s">
        <v>185</v>
      </c>
      <c r="G25" s="4" t="s">
        <v>185</v>
      </c>
      <c r="H25" s="169"/>
      <c r="I25" s="169"/>
      <c r="J25" s="170"/>
      <c r="K25" s="170"/>
      <c r="L25" s="170"/>
      <c r="M25" s="170"/>
      <c r="N25" s="170"/>
    </row>
    <row r="26" spans="1:14" ht="15" customHeight="1">
      <c r="A26" s="2" t="s">
        <v>48</v>
      </c>
      <c r="B26" s="9" t="s">
        <v>284</v>
      </c>
      <c r="C26" s="128" t="s">
        <v>354</v>
      </c>
      <c r="D26" s="4"/>
      <c r="E26" s="169"/>
      <c r="F26" s="4" t="s">
        <v>185</v>
      </c>
      <c r="G26" s="4" t="s">
        <v>185</v>
      </c>
      <c r="H26" s="4" t="s">
        <v>175</v>
      </c>
      <c r="I26" s="4"/>
      <c r="J26" s="2"/>
      <c r="K26" s="5" t="s">
        <v>17</v>
      </c>
      <c r="L26" s="5"/>
      <c r="M26" s="5"/>
      <c r="N26" s="5"/>
    </row>
    <row r="27" spans="1:14" ht="15" customHeight="1">
      <c r="A27" s="2" t="s">
        <v>0</v>
      </c>
      <c r="B27" s="132" t="s">
        <v>355</v>
      </c>
      <c r="C27" s="79" t="s">
        <v>442</v>
      </c>
      <c r="D27" s="4">
        <v>6</v>
      </c>
      <c r="E27" s="169">
        <v>2</v>
      </c>
      <c r="F27" s="4" t="s">
        <v>185</v>
      </c>
      <c r="G27" s="4" t="s">
        <v>185</v>
      </c>
      <c r="H27" s="4"/>
      <c r="I27" s="4"/>
      <c r="J27" s="2"/>
      <c r="K27" s="5"/>
      <c r="L27" s="5"/>
      <c r="M27" s="5"/>
      <c r="N27" s="5"/>
    </row>
    <row r="28" spans="1:14" ht="15" customHeight="1">
      <c r="A28" s="2" t="s">
        <v>48</v>
      </c>
      <c r="B28" s="134" t="s">
        <v>357</v>
      </c>
      <c r="C28" s="128" t="s">
        <v>356</v>
      </c>
      <c r="D28" s="4"/>
      <c r="E28" s="4"/>
      <c r="F28" s="4" t="s">
        <v>185</v>
      </c>
      <c r="G28" s="4" t="s">
        <v>185</v>
      </c>
      <c r="H28" s="4" t="s">
        <v>176</v>
      </c>
      <c r="I28" s="196" t="s">
        <v>384</v>
      </c>
      <c r="J28" s="2">
        <v>2</v>
      </c>
      <c r="K28" s="5" t="s">
        <v>13</v>
      </c>
      <c r="L28" s="5" t="s">
        <v>382</v>
      </c>
      <c r="M28" s="5"/>
      <c r="N28" s="5" t="s">
        <v>382</v>
      </c>
    </row>
    <row r="29" spans="1:14" ht="15" customHeight="1">
      <c r="A29" s="201" t="s">
        <v>0</v>
      </c>
      <c r="B29" s="204" t="s">
        <v>390</v>
      </c>
      <c r="C29" s="246" t="s">
        <v>443</v>
      </c>
      <c r="D29" s="205">
        <v>3</v>
      </c>
      <c r="E29" s="4"/>
      <c r="F29" s="4"/>
      <c r="G29" s="4"/>
      <c r="H29" s="4"/>
      <c r="I29" s="4"/>
      <c r="J29" s="2"/>
      <c r="K29" s="5"/>
      <c r="L29" s="5"/>
      <c r="M29" s="5"/>
      <c r="N29" s="5"/>
    </row>
    <row r="30" spans="1:14" ht="15" customHeight="1">
      <c r="A30" s="2"/>
      <c r="B30" s="134"/>
      <c r="C30" s="84"/>
      <c r="D30" s="4"/>
      <c r="E30" s="4"/>
      <c r="F30" s="4"/>
      <c r="G30" s="4"/>
      <c r="H30" s="4"/>
      <c r="I30" s="4"/>
      <c r="J30" s="2"/>
      <c r="K30" s="5"/>
      <c r="L30" s="5"/>
      <c r="M30" s="5"/>
      <c r="N30" s="5"/>
    </row>
    <row r="31" spans="1:14" ht="15" customHeight="1">
      <c r="A31" s="2"/>
      <c r="B31" s="151"/>
      <c r="C31" s="113"/>
      <c r="D31" s="4"/>
      <c r="E31" s="4"/>
      <c r="F31" s="4"/>
      <c r="G31" s="4"/>
      <c r="H31" s="4"/>
      <c r="I31" s="4"/>
      <c r="J31" s="2"/>
      <c r="K31" s="5"/>
      <c r="L31" s="5"/>
      <c r="M31" s="5"/>
      <c r="N31" s="5"/>
    </row>
    <row r="32" spans="1:14"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75">
      <c r="A49" s="2"/>
      <c r="B49" s="67"/>
      <c r="C49" s="8"/>
      <c r="D49" s="4"/>
      <c r="E49" s="9"/>
      <c r="F49" s="9"/>
      <c r="G49" s="9"/>
      <c r="H49" s="9"/>
      <c r="I49" s="9"/>
      <c r="J49" s="10"/>
      <c r="K49" s="5"/>
      <c r="L49" s="5"/>
      <c r="M49" s="5"/>
      <c r="N49" s="5"/>
    </row>
    <row r="50" spans="1:14" s="44" customFormat="1" ht="17.25">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82" priority="48">
      <formula>$A$11=2</formula>
    </cfRule>
    <cfRule type="expression" dxfId="181" priority="49">
      <formula>$A$11=3</formula>
    </cfRule>
    <cfRule type="expression" dxfId="180" priority="50">
      <formula>$A$11=1</formula>
    </cfRule>
  </conditionalFormatting>
  <conditionalFormatting sqref="I25:I28 K25:L28 K30:L59 I30:I59">
    <cfRule type="expression" dxfId="179" priority="47">
      <formula>$H25="CCI (CC Intégral)"</formula>
    </cfRule>
  </conditionalFormatting>
  <conditionalFormatting sqref="I25:J28 I30:J59">
    <cfRule type="expression" dxfId="178" priority="46">
      <formula>$H25="CT (Contrôle terminal)"</formula>
    </cfRule>
  </conditionalFormatting>
  <conditionalFormatting sqref="K15:L16">
    <cfRule type="expression" dxfId="177" priority="43">
      <formula>$H$17="CCI (CC Intégral)"</formula>
    </cfRule>
  </conditionalFormatting>
  <conditionalFormatting sqref="C25">
    <cfRule type="duplicateValues" dxfId="176" priority="40"/>
  </conditionalFormatting>
  <conditionalFormatting sqref="C26">
    <cfRule type="duplicateValues" dxfId="175" priority="38"/>
  </conditionalFormatting>
  <conditionalFormatting sqref="C26">
    <cfRule type="duplicateValues" dxfId="174" priority="37"/>
  </conditionalFormatting>
  <conditionalFormatting sqref="C27">
    <cfRule type="duplicateValues" dxfId="173" priority="34"/>
  </conditionalFormatting>
  <conditionalFormatting sqref="C27">
    <cfRule type="duplicateValues" dxfId="172" priority="33"/>
  </conditionalFormatting>
  <conditionalFormatting sqref="C28">
    <cfRule type="duplicateValues" dxfId="171" priority="32"/>
  </conditionalFormatting>
  <conditionalFormatting sqref="C28">
    <cfRule type="duplicateValues" dxfId="170" priority="31"/>
  </conditionalFormatting>
  <conditionalFormatting sqref="I17:I22 K17:L22">
    <cfRule type="expression" dxfId="169" priority="21">
      <formula>$H17="CCI (CC Intégral)"</formula>
    </cfRule>
  </conditionalFormatting>
  <conditionalFormatting sqref="I17:J22">
    <cfRule type="expression" dxfId="168" priority="20">
      <formula>$H17="CT (Contrôle terminal)"</formula>
    </cfRule>
  </conditionalFormatting>
  <conditionalFormatting sqref="C18:C19">
    <cfRule type="duplicateValues" dxfId="167" priority="19"/>
  </conditionalFormatting>
  <conditionalFormatting sqref="C17">
    <cfRule type="duplicateValues" dxfId="166" priority="18"/>
  </conditionalFormatting>
  <conditionalFormatting sqref="C17">
    <cfRule type="duplicateValues" dxfId="165" priority="17"/>
  </conditionalFormatting>
  <conditionalFormatting sqref="I24 K24:L24">
    <cfRule type="expression" dxfId="164" priority="13">
      <formula>$H24="CCI (CC Intégral)"</formula>
    </cfRule>
  </conditionalFormatting>
  <conditionalFormatting sqref="I24:J24">
    <cfRule type="expression" dxfId="163" priority="12">
      <formula>$H24="CT (Contrôle terminal)"</formula>
    </cfRule>
  </conditionalFormatting>
  <conditionalFormatting sqref="C24">
    <cfRule type="duplicateValues" dxfId="162" priority="9"/>
  </conditionalFormatting>
  <conditionalFormatting sqref="C24">
    <cfRule type="duplicateValues" dxfId="161" priority="11"/>
  </conditionalFormatting>
  <conditionalFormatting sqref="C24">
    <cfRule type="duplicateValues" dxfId="160" priority="10"/>
  </conditionalFormatting>
  <conditionalFormatting sqref="I29 K29:L29">
    <cfRule type="expression" dxfId="159" priority="6">
      <formula>$H29="CCI (CC Intégral)"</formula>
    </cfRule>
  </conditionalFormatting>
  <conditionalFormatting sqref="I29:J29">
    <cfRule type="expression" dxfId="158" priority="5">
      <formula>$H29="CT (Contrôle terminal)"</formula>
    </cfRule>
  </conditionalFormatting>
  <conditionalFormatting sqref="M14:N28 M30:N59">
    <cfRule type="expression" dxfId="157" priority="45">
      <formula>#REF!="Session unique"</formula>
    </cfRule>
  </conditionalFormatting>
  <conditionalFormatting sqref="C20:C23">
    <cfRule type="duplicateValues" dxfId="156" priority="2"/>
  </conditionalFormatting>
  <conditionalFormatting sqref="C20:C23">
    <cfRule type="duplicateValues" dxfId="155" priority="1"/>
  </conditionalFormatting>
  <dataValidations count="4">
    <dataValidation type="list" allowBlank="1" showInputMessage="1" showErrorMessage="1" sqref="K17:K59 M17:M59" xr:uid="{00000000-0002-0000-0900-000000000000}">
      <formula1>Nature_contrôle</formula1>
    </dataValidation>
    <dataValidation type="list" allowBlank="1" showInputMessage="1" showErrorMessage="1" sqref="H17:H59" xr:uid="{00000000-0002-0000-0900-000001000000}">
      <formula1>Type_contrôle</formula1>
    </dataValidation>
    <dataValidation type="list" allowBlank="1" showInputMessage="1" showErrorMessage="1" sqref="A18:A59" xr:uid="{00000000-0002-0000-0900-000002000000}">
      <formula1>Nat_ELP</formula1>
    </dataValidation>
    <dataValidation type="list" allowBlank="1" showInputMessage="1" showErrorMessage="1" sqref="F18:F59 G17:G59" xr:uid="{00000000-0002-0000-09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5537"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5538"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65539"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4" id="{DEDBA60C-941C-4B83-A2BD-7B5BC33447BC}">
            <xm:f>'Fiche générale'!$B$5="Session unique"</xm:f>
            <x14:dxf>
              <fill>
                <patternFill>
                  <bgColor theme="1"/>
                </patternFill>
              </fill>
            </x14:dxf>
          </x14:cfRule>
          <xm:sqref>M14:N28 M30:N59</xm:sqref>
        </x14:conditionalFormatting>
        <x14:conditionalFormatting xmlns:xm="http://schemas.microsoft.com/office/excel/2006/main">
          <x14:cfRule type="expression" priority="7" id="{7647EFBD-3A61-4768-9846-D3A0607F52EC}">
            <xm:f>'Fiche générale'!$B$5="Session unique"</xm:f>
            <x14:dxf>
              <fill>
                <patternFill>
                  <bgColor theme="1"/>
                </patternFill>
              </fill>
            </x14:dxf>
          </x14:cfRule>
          <xm:sqref>M29:N29</xm:sqref>
        </x14:conditionalFormatting>
      </x14:conditionalFormatting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51"/>
  <sheetViews>
    <sheetView showGridLines="0" showZeros="0" topLeftCell="A13" zoomScale="87" zoomScaleNormal="87" zoomScalePageLayoutView="172" workbookViewId="0">
      <selection activeCell="B37" sqref="B37"/>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181</v>
      </c>
      <c r="E4" s="331"/>
      <c r="F4" s="332" t="s">
        <v>35</v>
      </c>
      <c r="G4" s="333"/>
      <c r="H4" s="350" t="s">
        <v>351</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349</v>
      </c>
      <c r="C6" s="41" t="s">
        <v>169</v>
      </c>
      <c r="D6" s="337">
        <v>180</v>
      </c>
      <c r="E6" s="338"/>
      <c r="F6" s="332" t="s">
        <v>3</v>
      </c>
      <c r="G6" s="333"/>
      <c r="H6" s="339" t="s">
        <v>352</v>
      </c>
      <c r="I6" s="340"/>
      <c r="J6" s="340"/>
      <c r="K6" s="340"/>
      <c r="L6" s="340"/>
      <c r="M6" s="340"/>
      <c r="N6" s="341"/>
    </row>
    <row r="7" spans="1:14" ht="20.25" customHeight="1">
      <c r="A7" s="39" t="s">
        <v>45</v>
      </c>
      <c r="B7" s="63" t="s">
        <v>363</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49"/>
      <c r="C9" s="49"/>
      <c r="D9" s="43"/>
      <c r="E9" s="342" t="s">
        <v>51</v>
      </c>
      <c r="F9" s="343"/>
      <c r="G9" s="342" t="s">
        <v>47</v>
      </c>
      <c r="H9" s="343"/>
      <c r="I9"/>
      <c r="J9" s="43"/>
      <c r="K9" s="45">
        <v>1</v>
      </c>
      <c r="L9" s="43"/>
      <c r="M9" s="43"/>
      <c r="N9" s="43"/>
    </row>
    <row r="10" spans="1:14" ht="15" customHeight="1">
      <c r="B10" s="49"/>
      <c r="C10" s="49"/>
      <c r="D10" s="46"/>
      <c r="E10" s="322"/>
      <c r="F10" s="323"/>
      <c r="G10" s="324"/>
      <c r="H10" s="325"/>
      <c r="I10"/>
      <c r="J10" s="47"/>
      <c r="K10" s="47"/>
      <c r="L10" s="47"/>
      <c r="M10" s="47"/>
      <c r="N10" s="47"/>
    </row>
    <row r="11" spans="1:14" ht="15" customHeight="1">
      <c r="A11" s="48">
        <v>3</v>
      </c>
      <c r="B11" s="49"/>
      <c r="C11" s="49"/>
      <c r="D11" s="49"/>
      <c r="J11" s="38"/>
      <c r="K11" s="38"/>
      <c r="M11" s="47"/>
      <c r="N11" s="47"/>
    </row>
    <row r="12" spans="1:14" ht="15" customHeight="1">
      <c r="B12" s="49"/>
      <c r="C12" s="49"/>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CT pour les dispensés</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33.6" customHeight="1">
      <c r="A17" s="174" t="s">
        <v>0</v>
      </c>
      <c r="B17" s="180" t="s">
        <v>224</v>
      </c>
      <c r="C17" s="173" t="s">
        <v>218</v>
      </c>
      <c r="D17" s="171">
        <v>3</v>
      </c>
      <c r="E17" s="171">
        <v>1</v>
      </c>
      <c r="F17" s="171" t="s">
        <v>185</v>
      </c>
      <c r="G17" s="171" t="s">
        <v>185</v>
      </c>
      <c r="H17" s="202" t="s">
        <v>174</v>
      </c>
      <c r="I17" s="171"/>
      <c r="J17" s="171"/>
      <c r="K17" s="171"/>
      <c r="L17" s="171"/>
      <c r="M17" s="5"/>
      <c r="N17" s="5"/>
    </row>
    <row r="18" spans="1:14" ht="15" customHeight="1">
      <c r="A18" s="171" t="s">
        <v>48</v>
      </c>
      <c r="B18" s="181" t="s">
        <v>222</v>
      </c>
      <c r="C18" s="182" t="s">
        <v>219</v>
      </c>
      <c r="D18" s="171"/>
      <c r="E18" s="171">
        <v>2</v>
      </c>
      <c r="F18" s="171" t="s">
        <v>185</v>
      </c>
      <c r="G18" s="171" t="s">
        <v>185</v>
      </c>
      <c r="H18" s="171"/>
      <c r="I18" s="171"/>
      <c r="J18" s="171"/>
      <c r="K18" s="171"/>
      <c r="L18" s="171"/>
      <c r="M18" s="170"/>
      <c r="N18" s="170"/>
    </row>
    <row r="19" spans="1:14" ht="15" customHeight="1">
      <c r="A19" s="171" t="s">
        <v>48</v>
      </c>
      <c r="B19" s="183" t="s">
        <v>223</v>
      </c>
      <c r="C19" s="182" t="s">
        <v>220</v>
      </c>
      <c r="D19" s="171"/>
      <c r="E19" s="171">
        <v>1</v>
      </c>
      <c r="F19" s="171" t="s">
        <v>185</v>
      </c>
      <c r="G19" s="171" t="s">
        <v>185</v>
      </c>
      <c r="H19" s="171"/>
      <c r="I19" s="171"/>
      <c r="J19" s="171"/>
      <c r="K19" s="171"/>
      <c r="L19" s="171"/>
      <c r="M19" s="170"/>
      <c r="N19" s="170"/>
    </row>
    <row r="20" spans="1:14" ht="15" customHeight="1">
      <c r="A20" s="184" t="s">
        <v>0</v>
      </c>
      <c r="B20" s="185" t="s">
        <v>221</v>
      </c>
      <c r="C20" s="182" t="s">
        <v>434</v>
      </c>
      <c r="D20" s="171">
        <v>3</v>
      </c>
      <c r="E20" s="171">
        <v>1</v>
      </c>
      <c r="F20" s="171" t="s">
        <v>185</v>
      </c>
      <c r="G20" s="171" t="s">
        <v>185</v>
      </c>
      <c r="H20" s="171"/>
      <c r="I20" s="171"/>
      <c r="J20" s="171"/>
      <c r="K20" s="171"/>
      <c r="L20" s="171"/>
      <c r="M20" s="170"/>
      <c r="N20" s="170"/>
    </row>
    <row r="21" spans="1:14" ht="15" customHeight="1">
      <c r="A21" s="171" t="s">
        <v>0</v>
      </c>
      <c r="B21" s="186" t="s">
        <v>293</v>
      </c>
      <c r="C21" s="182" t="s">
        <v>444</v>
      </c>
      <c r="D21" s="171">
        <v>6</v>
      </c>
      <c r="E21" s="171">
        <v>1</v>
      </c>
      <c r="F21" s="171" t="s">
        <v>185</v>
      </c>
      <c r="G21" s="174" t="s">
        <v>185</v>
      </c>
      <c r="H21" s="174"/>
      <c r="I21" s="174"/>
      <c r="J21" s="174"/>
      <c r="K21" s="174"/>
      <c r="L21" s="174"/>
      <c r="M21" s="170"/>
      <c r="N21" s="170"/>
    </row>
    <row r="22" spans="1:14">
      <c r="A22" s="171" t="s">
        <v>48</v>
      </c>
      <c r="B22" s="183" t="s">
        <v>393</v>
      </c>
      <c r="C22" s="182" t="s">
        <v>436</v>
      </c>
      <c r="D22" s="171"/>
      <c r="E22" s="171">
        <v>1</v>
      </c>
      <c r="F22" s="171" t="s">
        <v>185</v>
      </c>
      <c r="G22" s="171" t="s">
        <v>185</v>
      </c>
      <c r="H22" s="171" t="s">
        <v>175</v>
      </c>
      <c r="I22" s="171"/>
      <c r="J22" s="171"/>
      <c r="K22" s="171" t="s">
        <v>13</v>
      </c>
      <c r="L22" s="171"/>
      <c r="M22" s="170"/>
      <c r="N22" s="170"/>
    </row>
    <row r="23" spans="1:14">
      <c r="A23" s="171" t="s">
        <v>48</v>
      </c>
      <c r="B23" s="183" t="s">
        <v>394</v>
      </c>
      <c r="C23" s="182" t="s">
        <v>437</v>
      </c>
      <c r="D23" s="171"/>
      <c r="E23" s="171">
        <v>1</v>
      </c>
      <c r="F23" s="171" t="s">
        <v>185</v>
      </c>
      <c r="G23" s="171" t="s">
        <v>185</v>
      </c>
      <c r="H23" s="171" t="s">
        <v>175</v>
      </c>
      <c r="I23" s="171"/>
      <c r="J23" s="171"/>
      <c r="K23" s="174" t="s">
        <v>17</v>
      </c>
      <c r="L23" s="171"/>
      <c r="M23" s="170"/>
      <c r="N23" s="170"/>
    </row>
    <row r="24" spans="1:14" ht="15" customHeight="1">
      <c r="A24" s="2" t="s">
        <v>0</v>
      </c>
      <c r="B24" s="131" t="s">
        <v>295</v>
      </c>
      <c r="C24" s="160" t="s">
        <v>358</v>
      </c>
      <c r="D24" s="4">
        <v>9</v>
      </c>
      <c r="E24" s="169">
        <v>2</v>
      </c>
      <c r="F24" s="4" t="s">
        <v>185</v>
      </c>
      <c r="G24" s="169" t="s">
        <v>185</v>
      </c>
      <c r="H24" s="169"/>
      <c r="I24" s="169"/>
      <c r="J24" s="170"/>
      <c r="K24" s="170"/>
      <c r="L24" s="170"/>
      <c r="M24" s="170"/>
      <c r="N24" s="170"/>
    </row>
    <row r="25" spans="1:14" ht="15" customHeight="1">
      <c r="A25" s="2" t="s">
        <v>48</v>
      </c>
      <c r="B25" s="9" t="s">
        <v>297</v>
      </c>
      <c r="C25" s="128" t="s">
        <v>359</v>
      </c>
      <c r="D25" s="4"/>
      <c r="E25" s="169"/>
      <c r="F25" s="4" t="s">
        <v>185</v>
      </c>
      <c r="G25" s="4" t="s">
        <v>185</v>
      </c>
      <c r="H25" s="4" t="s">
        <v>175</v>
      </c>
      <c r="I25" s="4"/>
      <c r="J25" s="2"/>
      <c r="K25" s="5" t="s">
        <v>17</v>
      </c>
      <c r="L25" s="5"/>
      <c r="M25" s="5"/>
      <c r="N25" s="5"/>
    </row>
    <row r="26" spans="1:14" ht="15" customHeight="1">
      <c r="A26" s="171" t="s">
        <v>0</v>
      </c>
      <c r="B26" s="186" t="s">
        <v>299</v>
      </c>
      <c r="C26" s="187" t="s">
        <v>298</v>
      </c>
      <c r="D26" s="171">
        <v>3</v>
      </c>
      <c r="E26" s="171">
        <v>1</v>
      </c>
      <c r="F26" s="171" t="s">
        <v>185</v>
      </c>
      <c r="G26" s="174" t="s">
        <v>185</v>
      </c>
      <c r="H26" s="174" t="s">
        <v>174</v>
      </c>
      <c r="I26" s="174"/>
      <c r="J26" s="174"/>
      <c r="K26" s="174" t="s">
        <v>17</v>
      </c>
      <c r="L26" s="174"/>
      <c r="M26" s="170"/>
      <c r="N26" s="170"/>
    </row>
    <row r="27" spans="1:14" ht="15" customHeight="1">
      <c r="A27" s="2" t="s">
        <v>0</v>
      </c>
      <c r="B27" s="132" t="s">
        <v>300</v>
      </c>
      <c r="C27" s="79" t="s">
        <v>360</v>
      </c>
      <c r="D27" s="4">
        <v>3</v>
      </c>
      <c r="E27" s="4">
        <v>2</v>
      </c>
      <c r="F27" s="4" t="s">
        <v>185</v>
      </c>
      <c r="G27" s="4" t="s">
        <v>185</v>
      </c>
      <c r="H27" s="4"/>
      <c r="I27" s="4"/>
      <c r="J27" s="2"/>
      <c r="K27" s="5"/>
      <c r="L27" s="5"/>
      <c r="M27" s="5"/>
      <c r="N27" s="5"/>
    </row>
    <row r="28" spans="1:14" ht="15" customHeight="1">
      <c r="A28" s="2" t="s">
        <v>48</v>
      </c>
      <c r="B28" s="9" t="s">
        <v>362</v>
      </c>
      <c r="C28" s="128" t="s">
        <v>361</v>
      </c>
      <c r="D28" s="4"/>
      <c r="E28" s="4"/>
      <c r="F28" s="4" t="s">
        <v>185</v>
      </c>
      <c r="G28" s="4" t="s">
        <v>185</v>
      </c>
      <c r="H28" s="4" t="s">
        <v>176</v>
      </c>
      <c r="I28" s="196" t="s">
        <v>384</v>
      </c>
      <c r="J28" s="2">
        <v>2</v>
      </c>
      <c r="K28" s="5" t="s">
        <v>13</v>
      </c>
      <c r="L28" s="5" t="s">
        <v>382</v>
      </c>
      <c r="M28" s="5"/>
      <c r="N28" s="5" t="s">
        <v>382</v>
      </c>
    </row>
    <row r="29" spans="1:14" ht="15" customHeight="1">
      <c r="A29" s="201" t="s">
        <v>0</v>
      </c>
      <c r="B29" s="204" t="s">
        <v>389</v>
      </c>
      <c r="C29" s="246" t="s">
        <v>445</v>
      </c>
      <c r="D29" s="205">
        <v>3</v>
      </c>
      <c r="E29" s="4"/>
      <c r="F29" s="4"/>
      <c r="G29" s="4"/>
      <c r="H29" s="4"/>
      <c r="I29" s="4"/>
      <c r="J29" s="2"/>
      <c r="K29" s="5"/>
      <c r="L29" s="5"/>
      <c r="M29" s="5"/>
      <c r="N29" s="5"/>
    </row>
    <row r="30" spans="1:14" ht="15" customHeight="1">
      <c r="A30" s="2"/>
      <c r="B30" s="64"/>
      <c r="C30" s="3"/>
      <c r="D30" s="4"/>
      <c r="E30" s="4"/>
      <c r="F30" s="4"/>
      <c r="G30" s="4"/>
      <c r="H30" s="4"/>
      <c r="I30" s="4"/>
      <c r="J30" s="2"/>
      <c r="K30" s="5"/>
      <c r="L30" s="5"/>
      <c r="M30" s="5"/>
      <c r="N30" s="5"/>
    </row>
    <row r="31" spans="1:14" ht="15" customHeight="1">
      <c r="A31" s="2"/>
      <c r="B31" s="65"/>
      <c r="C31" s="3"/>
      <c r="D31" s="4"/>
      <c r="E31" s="4"/>
      <c r="F31" s="4"/>
      <c r="G31" s="4"/>
      <c r="H31" s="4"/>
      <c r="I31" s="4"/>
      <c r="J31" s="2"/>
      <c r="K31" s="5"/>
      <c r="L31" s="5"/>
      <c r="M31" s="5"/>
      <c r="N31" s="5"/>
    </row>
    <row r="32" spans="1:14"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75">
      <c r="A49" s="2"/>
      <c r="B49" s="67"/>
      <c r="C49" s="8"/>
      <c r="D49" s="4"/>
      <c r="E49" s="9"/>
      <c r="F49" s="9"/>
      <c r="G49" s="9"/>
      <c r="H49" s="9"/>
      <c r="I49" s="9"/>
      <c r="J49" s="10"/>
      <c r="K49" s="5"/>
      <c r="L49" s="5"/>
      <c r="M49" s="5"/>
      <c r="N49" s="5"/>
    </row>
    <row r="50" spans="1:14" s="44" customFormat="1" ht="17.25">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52" priority="30">
      <formula>$A$11=2</formula>
    </cfRule>
    <cfRule type="expression" dxfId="151" priority="31">
      <formula>$A$11=3</formula>
    </cfRule>
    <cfRule type="expression" dxfId="150" priority="32">
      <formula>$A$11=1</formula>
    </cfRule>
  </conditionalFormatting>
  <conditionalFormatting sqref="I24:I59 K24:L59">
    <cfRule type="expression" dxfId="149" priority="29">
      <formula>$H24="CCI (CC Intégral)"</formula>
    </cfRule>
  </conditionalFormatting>
  <conditionalFormatting sqref="I24:J59">
    <cfRule type="expression" dxfId="148" priority="28">
      <formula>$H24="CT (Contrôle terminal)"</formula>
    </cfRule>
  </conditionalFormatting>
  <conditionalFormatting sqref="K15:L16">
    <cfRule type="expression" dxfId="147" priority="25">
      <formula>$H$17="CCI (CC Intégral)"</formula>
    </cfRule>
  </conditionalFormatting>
  <conditionalFormatting sqref="C24">
    <cfRule type="duplicateValues" dxfId="146" priority="24"/>
  </conditionalFormatting>
  <conditionalFormatting sqref="C25">
    <cfRule type="duplicateValues" dxfId="145" priority="22"/>
  </conditionalFormatting>
  <conditionalFormatting sqref="C25">
    <cfRule type="duplicateValues" dxfId="144" priority="21"/>
  </conditionalFormatting>
  <conditionalFormatting sqref="C27">
    <cfRule type="duplicateValues" dxfId="143" priority="20"/>
  </conditionalFormatting>
  <conditionalFormatting sqref="C27">
    <cfRule type="duplicateValues" dxfId="142" priority="19"/>
  </conditionalFormatting>
  <conditionalFormatting sqref="C28">
    <cfRule type="duplicateValues" dxfId="141" priority="18"/>
  </conditionalFormatting>
  <conditionalFormatting sqref="C28">
    <cfRule type="duplicateValues" dxfId="140" priority="17"/>
  </conditionalFormatting>
  <conditionalFormatting sqref="I17:I20 K17:L20">
    <cfRule type="expression" dxfId="139" priority="14">
      <formula>$H17="CCI (CC Intégral)"</formula>
    </cfRule>
  </conditionalFormatting>
  <conditionalFormatting sqref="I17:J20">
    <cfRule type="expression" dxfId="138" priority="13">
      <formula>$H17="CT (Contrôle terminal)"</formula>
    </cfRule>
  </conditionalFormatting>
  <conditionalFormatting sqref="C17">
    <cfRule type="duplicateValues" dxfId="137" priority="12"/>
  </conditionalFormatting>
  <conditionalFormatting sqref="C18:C19">
    <cfRule type="duplicateValues" dxfId="136" priority="11"/>
  </conditionalFormatting>
  <conditionalFormatting sqref="C18:C19">
    <cfRule type="duplicateValues" dxfId="135" priority="10"/>
  </conditionalFormatting>
  <conditionalFormatting sqref="I21:I23 K21:L23">
    <cfRule type="expression" dxfId="134" priority="9">
      <formula>$H21="CCI (CC Intégral)"</formula>
    </cfRule>
  </conditionalFormatting>
  <conditionalFormatting sqref="I21:J23">
    <cfRule type="expression" dxfId="133" priority="8">
      <formula>$H21="CT (Contrôle terminal)"</formula>
    </cfRule>
  </conditionalFormatting>
  <conditionalFormatting sqref="I28 K28:L28">
    <cfRule type="expression" dxfId="132" priority="4">
      <formula>$H28="CCI (CC Intégral)"</formula>
    </cfRule>
  </conditionalFormatting>
  <conditionalFormatting sqref="I28:J28">
    <cfRule type="expression" dxfId="131" priority="3">
      <formula>$H28="CT (Contrôle terminal)"</formula>
    </cfRule>
  </conditionalFormatting>
  <conditionalFormatting sqref="M14:N59">
    <cfRule type="expression" dxfId="130" priority="33">
      <formula>#REF!="Session unique"</formula>
    </cfRule>
  </conditionalFormatting>
  <conditionalFormatting sqref="C20:C23">
    <cfRule type="duplicateValues" dxfId="129" priority="2"/>
  </conditionalFormatting>
  <conditionalFormatting sqref="C20:C23">
    <cfRule type="duplicateValues" dxfId="128" priority="1"/>
  </conditionalFormatting>
  <dataValidations count="4">
    <dataValidation type="list" allowBlank="1" showInputMessage="1" showErrorMessage="1" sqref="G17:G59 F18:F59" xr:uid="{00000000-0002-0000-0A00-000000000000}">
      <formula1>"Oui,Non"</formula1>
    </dataValidation>
    <dataValidation type="list" allowBlank="1" showInputMessage="1" showErrorMessage="1" sqref="A18:A59" xr:uid="{00000000-0002-0000-0A00-000001000000}">
      <formula1>Nat_ELP</formula1>
    </dataValidation>
    <dataValidation type="list" allowBlank="1" showInputMessage="1" showErrorMessage="1" sqref="H17:H59" xr:uid="{00000000-0002-0000-0A00-000002000000}">
      <formula1>Type_contrôle</formula1>
    </dataValidation>
    <dataValidation type="list" allowBlank="1" showInputMessage="1" showErrorMessage="1" sqref="M17:M59 K17:K59" xr:uid="{00000000-0002-0000-0A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6561"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6562"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66563"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4" id="{2C838130-4D4D-48DA-B168-E3446E2C542D}">
            <xm:f>'Fiche générale'!$B$5="Session unique"</xm:f>
            <x14:dxf>
              <fill>
                <patternFill>
                  <bgColor theme="1"/>
                </patternFill>
              </fill>
            </x14:dxf>
          </x14:cfRule>
          <xm:sqref>M14:N59</xm:sqref>
        </x14:conditionalFormatting>
      </x14:conditionalFormatting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38"/>
  <sheetViews>
    <sheetView showGridLines="0" showZeros="0" topLeftCell="A22" zoomScale="128" zoomScaleNormal="128" zoomScalePageLayoutView="128" workbookViewId="0">
      <selection activeCell="D17" sqref="D17"/>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281</v>
      </c>
      <c r="E4" s="331"/>
      <c r="F4" s="332" t="s">
        <v>35</v>
      </c>
      <c r="G4" s="333"/>
      <c r="H4" s="350" t="s">
        <v>351</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364</v>
      </c>
      <c r="C6" s="41" t="s">
        <v>169</v>
      </c>
      <c r="D6" s="337">
        <v>180</v>
      </c>
      <c r="E6" s="338"/>
      <c r="F6" s="332" t="s">
        <v>3</v>
      </c>
      <c r="G6" s="333"/>
      <c r="H6" s="339" t="s">
        <v>366</v>
      </c>
      <c r="I6" s="340"/>
      <c r="J6" s="340"/>
      <c r="K6" s="340"/>
      <c r="L6" s="340"/>
      <c r="M6" s="340"/>
      <c r="N6" s="341"/>
    </row>
    <row r="7" spans="1:14" ht="20.25" customHeight="1">
      <c r="A7" s="39" t="s">
        <v>45</v>
      </c>
      <c r="B7" s="63" t="s">
        <v>365</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CT pour les dispensés</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13" t="s">
        <v>0</v>
      </c>
      <c r="B17" s="214" t="s">
        <v>396</v>
      </c>
      <c r="C17" s="249" t="s">
        <v>454</v>
      </c>
      <c r="D17" s="213">
        <v>6</v>
      </c>
      <c r="E17" s="215">
        <v>2</v>
      </c>
      <c r="F17" s="213" t="s">
        <v>185</v>
      </c>
      <c r="G17" s="213" t="s">
        <v>185</v>
      </c>
      <c r="H17" s="213" t="s">
        <v>174</v>
      </c>
      <c r="I17" s="213"/>
      <c r="J17" s="213"/>
      <c r="K17" s="213"/>
      <c r="L17" s="5"/>
      <c r="M17" s="5"/>
      <c r="N17" s="5"/>
    </row>
    <row r="18" spans="1:15" ht="15" customHeight="1">
      <c r="A18" s="213" t="s">
        <v>48</v>
      </c>
      <c r="B18" s="216" t="s">
        <v>397</v>
      </c>
      <c r="C18" s="249" t="s">
        <v>455</v>
      </c>
      <c r="D18" s="213"/>
      <c r="E18" s="215">
        <v>1</v>
      </c>
      <c r="F18" s="213" t="s">
        <v>185</v>
      </c>
      <c r="G18" s="213" t="s">
        <v>185</v>
      </c>
      <c r="H18" s="213" t="s">
        <v>174</v>
      </c>
      <c r="I18" s="213"/>
      <c r="J18" s="213">
        <v>2</v>
      </c>
      <c r="K18" s="215" t="s">
        <v>13</v>
      </c>
      <c r="L18" s="5" t="s">
        <v>382</v>
      </c>
      <c r="M18" s="5"/>
      <c r="N18" s="5"/>
    </row>
    <row r="19" spans="1:15" ht="30.75" customHeight="1">
      <c r="A19" s="213" t="s">
        <v>48</v>
      </c>
      <c r="B19" s="218" t="s">
        <v>398</v>
      </c>
      <c r="C19" s="249" t="s">
        <v>456</v>
      </c>
      <c r="D19" s="213"/>
      <c r="E19" s="215">
        <v>1</v>
      </c>
      <c r="F19" s="213" t="s">
        <v>185</v>
      </c>
      <c r="G19" s="213" t="s">
        <v>185</v>
      </c>
      <c r="H19" s="213" t="s">
        <v>175</v>
      </c>
      <c r="I19" s="213" t="s">
        <v>384</v>
      </c>
      <c r="J19" s="213">
        <v>2</v>
      </c>
      <c r="K19" s="213" t="s">
        <v>15</v>
      </c>
      <c r="L19" s="5"/>
      <c r="M19" s="5"/>
      <c r="N19" s="5"/>
    </row>
    <row r="20" spans="1:15" ht="15" customHeight="1">
      <c r="A20" s="213" t="s">
        <v>48</v>
      </c>
      <c r="B20" s="218" t="s">
        <v>399</v>
      </c>
      <c r="C20" s="217" t="s">
        <v>457</v>
      </c>
      <c r="D20" s="213"/>
      <c r="E20" s="215">
        <v>1</v>
      </c>
      <c r="F20" s="213" t="s">
        <v>185</v>
      </c>
      <c r="G20" s="213" t="s">
        <v>185</v>
      </c>
      <c r="H20" s="213" t="s">
        <v>175</v>
      </c>
      <c r="I20" s="213"/>
      <c r="J20" s="213"/>
      <c r="K20" s="213" t="s">
        <v>13</v>
      </c>
      <c r="L20" s="5" t="s">
        <v>382</v>
      </c>
      <c r="M20" s="5"/>
      <c r="N20" s="5"/>
    </row>
    <row r="21" spans="1:15" ht="26.25" customHeight="1">
      <c r="A21" s="213" t="s">
        <v>0</v>
      </c>
      <c r="B21" s="219" t="s">
        <v>400</v>
      </c>
      <c r="C21" s="220"/>
      <c r="D21" s="213">
        <v>3</v>
      </c>
      <c r="E21" s="215">
        <v>1</v>
      </c>
      <c r="F21" s="230" t="s">
        <v>185</v>
      </c>
      <c r="G21" s="230" t="s">
        <v>185</v>
      </c>
      <c r="H21" s="230"/>
      <c r="I21" s="213"/>
      <c r="J21" s="213"/>
      <c r="K21" s="213"/>
      <c r="L21" s="5"/>
      <c r="M21" s="5"/>
      <c r="N21" s="5"/>
    </row>
    <row r="22" spans="1:15" ht="26.25" customHeight="1">
      <c r="A22" s="227" t="s">
        <v>48</v>
      </c>
      <c r="B22" s="228" t="s">
        <v>411</v>
      </c>
      <c r="C22" s="229"/>
      <c r="D22" s="227"/>
      <c r="E22" s="227">
        <v>1</v>
      </c>
      <c r="F22" s="227" t="s">
        <v>185</v>
      </c>
      <c r="G22" s="227" t="s">
        <v>185</v>
      </c>
      <c r="H22" s="227" t="s">
        <v>174</v>
      </c>
      <c r="I22" s="227"/>
      <c r="J22" s="227">
        <v>2</v>
      </c>
      <c r="K22" s="227"/>
      <c r="L22" s="170"/>
      <c r="M22" s="170"/>
      <c r="N22" s="170"/>
    </row>
    <row r="23" spans="1:15" ht="26.25" customHeight="1">
      <c r="A23" s="227" t="s">
        <v>48</v>
      </c>
      <c r="B23" s="228" t="s">
        <v>412</v>
      </c>
      <c r="C23" s="229"/>
      <c r="D23" s="227"/>
      <c r="E23" s="227">
        <v>1</v>
      </c>
      <c r="F23" s="227" t="s">
        <v>185</v>
      </c>
      <c r="G23" s="227" t="s">
        <v>185</v>
      </c>
      <c r="H23" s="227" t="s">
        <v>175</v>
      </c>
      <c r="I23" s="227"/>
      <c r="J23" s="227"/>
      <c r="K23" s="227" t="s">
        <v>15</v>
      </c>
      <c r="L23" s="170"/>
      <c r="M23" s="170"/>
      <c r="N23" s="170"/>
    </row>
    <row r="24" spans="1:15" ht="15" customHeight="1">
      <c r="A24" s="215" t="s">
        <v>0</v>
      </c>
      <c r="B24" s="221" t="s">
        <v>367</v>
      </c>
      <c r="C24" s="247" t="s">
        <v>446</v>
      </c>
      <c r="D24" s="213">
        <v>3</v>
      </c>
      <c r="E24" s="215">
        <v>1</v>
      </c>
      <c r="F24" s="213" t="s">
        <v>185</v>
      </c>
      <c r="G24" s="213" t="s">
        <v>185</v>
      </c>
      <c r="H24" s="213" t="s">
        <v>175</v>
      </c>
      <c r="I24" s="213"/>
      <c r="J24" s="213">
        <v>2</v>
      </c>
      <c r="K24" s="215" t="s">
        <v>17</v>
      </c>
      <c r="L24" s="5"/>
      <c r="M24" s="5"/>
      <c r="N24" s="5"/>
    </row>
    <row r="25" spans="1:15" ht="15" customHeight="1">
      <c r="A25" s="213" t="s">
        <v>0</v>
      </c>
      <c r="B25" s="220" t="s">
        <v>368</v>
      </c>
      <c r="C25" s="247" t="s">
        <v>447</v>
      </c>
      <c r="D25" s="213">
        <v>3</v>
      </c>
      <c r="E25" s="215">
        <v>1</v>
      </c>
      <c r="F25" s="213" t="s">
        <v>185</v>
      </c>
      <c r="G25" s="213" t="s">
        <v>185</v>
      </c>
      <c r="H25" s="213"/>
      <c r="I25" s="213"/>
      <c r="J25" s="213"/>
      <c r="K25" s="213"/>
      <c r="L25" s="5"/>
      <c r="M25" s="5"/>
      <c r="N25" s="5"/>
    </row>
    <row r="26" spans="1:15">
      <c r="A26" s="213" t="s">
        <v>48</v>
      </c>
      <c r="B26" s="222" t="s">
        <v>401</v>
      </c>
      <c r="C26" s="247" t="s">
        <v>448</v>
      </c>
      <c r="D26" s="213"/>
      <c r="E26" s="215">
        <v>2</v>
      </c>
      <c r="F26" s="213" t="s">
        <v>185</v>
      </c>
      <c r="G26" s="213" t="s">
        <v>185</v>
      </c>
      <c r="H26" s="213" t="s">
        <v>175</v>
      </c>
      <c r="I26" s="213"/>
      <c r="J26" s="213"/>
      <c r="K26" s="213" t="s">
        <v>17</v>
      </c>
      <c r="L26" s="5"/>
      <c r="M26" s="5"/>
      <c r="N26" s="5"/>
    </row>
    <row r="27" spans="1:15" ht="27" customHeight="1">
      <c r="A27" s="213" t="s">
        <v>48</v>
      </c>
      <c r="B27" s="222" t="s">
        <v>402</v>
      </c>
      <c r="C27" s="247" t="s">
        <v>449</v>
      </c>
      <c r="D27" s="213"/>
      <c r="E27" s="215">
        <v>2</v>
      </c>
      <c r="F27" s="213" t="s">
        <v>185</v>
      </c>
      <c r="G27" s="213" t="s">
        <v>185</v>
      </c>
      <c r="H27" s="213" t="s">
        <v>175</v>
      </c>
      <c r="I27" s="213"/>
      <c r="J27" s="213"/>
      <c r="K27" s="213" t="s">
        <v>17</v>
      </c>
      <c r="L27" s="5"/>
      <c r="M27" s="5"/>
      <c r="N27" s="5"/>
    </row>
    <row r="28" spans="1:15" ht="15" customHeight="1">
      <c r="A28" s="213" t="s">
        <v>0</v>
      </c>
      <c r="B28" s="213" t="s">
        <v>369</v>
      </c>
      <c r="C28" s="247" t="s">
        <v>450</v>
      </c>
      <c r="D28" s="213">
        <v>12</v>
      </c>
      <c r="E28" s="215">
        <v>2</v>
      </c>
      <c r="F28" s="213" t="s">
        <v>185</v>
      </c>
      <c r="G28" s="213" t="s">
        <v>185</v>
      </c>
      <c r="H28" s="213"/>
      <c r="I28" s="213"/>
      <c r="J28" s="213"/>
      <c r="K28" s="213"/>
      <c r="L28" s="5"/>
      <c r="M28" s="5"/>
      <c r="N28" s="5"/>
    </row>
    <row r="29" spans="1:15" ht="30">
      <c r="A29" s="213" t="s">
        <v>48</v>
      </c>
      <c r="B29" s="222" t="s">
        <v>403</v>
      </c>
      <c r="C29" s="248" t="s">
        <v>451</v>
      </c>
      <c r="D29" s="213"/>
      <c r="E29" s="223">
        <v>2</v>
      </c>
      <c r="F29" s="213" t="s">
        <v>185</v>
      </c>
      <c r="G29" s="213" t="s">
        <v>185</v>
      </c>
      <c r="H29" s="213" t="s">
        <v>174</v>
      </c>
      <c r="I29" s="213"/>
      <c r="J29" s="213">
        <v>2</v>
      </c>
      <c r="K29" s="215" t="s">
        <v>17</v>
      </c>
      <c r="L29" s="5"/>
      <c r="M29" s="5"/>
      <c r="N29" s="5"/>
      <c r="O29" s="44"/>
    </row>
    <row r="30" spans="1:15" ht="15" customHeight="1">
      <c r="A30" s="213" t="s">
        <v>48</v>
      </c>
      <c r="B30" s="206" t="s">
        <v>404</v>
      </c>
      <c r="C30" s="247" t="s">
        <v>452</v>
      </c>
      <c r="D30" s="213"/>
      <c r="E30" s="215">
        <v>1</v>
      </c>
      <c r="F30" s="213" t="s">
        <v>185</v>
      </c>
      <c r="G30" s="213" t="s">
        <v>185</v>
      </c>
      <c r="H30" s="213" t="s">
        <v>175</v>
      </c>
      <c r="I30" s="213"/>
      <c r="J30" s="213">
        <v>2</v>
      </c>
      <c r="K30" s="213" t="s">
        <v>17</v>
      </c>
      <c r="L30" s="5"/>
      <c r="M30" s="5"/>
      <c r="N30" s="5"/>
    </row>
    <row r="31" spans="1:15" ht="15" customHeight="1">
      <c r="A31" s="215" t="s">
        <v>0</v>
      </c>
      <c r="B31" s="212" t="s">
        <v>405</v>
      </c>
      <c r="C31" s="247" t="s">
        <v>453</v>
      </c>
      <c r="D31" s="215">
        <v>3</v>
      </c>
      <c r="E31" s="215">
        <v>1</v>
      </c>
      <c r="F31" s="215" t="s">
        <v>185</v>
      </c>
      <c r="G31" s="215" t="s">
        <v>185</v>
      </c>
      <c r="H31" s="215"/>
      <c r="I31" s="215"/>
      <c r="J31" s="215"/>
      <c r="K31" s="215"/>
      <c r="L31" s="169"/>
      <c r="M31" s="170"/>
      <c r="N31" s="5"/>
    </row>
    <row r="32" spans="1:15" ht="30">
      <c r="A32" s="215" t="s">
        <v>48</v>
      </c>
      <c r="B32" s="206" t="s">
        <v>386</v>
      </c>
      <c r="C32" s="215"/>
      <c r="D32" s="215"/>
      <c r="E32" s="223">
        <v>6</v>
      </c>
      <c r="F32" s="215" t="s">
        <v>185</v>
      </c>
      <c r="G32" s="215" t="s">
        <v>185</v>
      </c>
      <c r="H32" s="215" t="s">
        <v>175</v>
      </c>
      <c r="I32" s="215"/>
      <c r="J32" s="215">
        <v>2</v>
      </c>
      <c r="K32" s="215" t="s">
        <v>17</v>
      </c>
      <c r="L32" s="170"/>
      <c r="M32" s="5"/>
      <c r="N32" s="5"/>
    </row>
    <row r="33" spans="1:14" s="44" customFormat="1">
      <c r="A33" s="203"/>
      <c r="B33" s="203"/>
      <c r="C33" s="203"/>
      <c r="D33" s="203"/>
      <c r="E33" s="203"/>
      <c r="F33" s="203"/>
      <c r="G33" s="203"/>
      <c r="H33" s="203"/>
      <c r="I33" s="203"/>
      <c r="J33" s="203"/>
      <c r="K33" s="203"/>
      <c r="L33" s="203"/>
      <c r="M33" s="5"/>
      <c r="N33" s="5"/>
    </row>
    <row r="34" spans="1:14" s="44" customFormat="1">
      <c r="A34" s="2"/>
      <c r="B34" s="65"/>
      <c r="C34" s="3"/>
      <c r="D34" s="4"/>
      <c r="E34" s="5"/>
      <c r="F34" s="5"/>
      <c r="G34" s="5"/>
      <c r="H34" s="5"/>
      <c r="I34" s="5"/>
      <c r="J34" s="7"/>
      <c r="K34" s="5"/>
      <c r="L34" s="5"/>
      <c r="M34" s="5"/>
      <c r="N34" s="5"/>
    </row>
    <row r="35" spans="1:14" s="44" customFormat="1">
      <c r="A35" s="2"/>
      <c r="B35" s="65"/>
      <c r="C35" s="3"/>
      <c r="D35" s="4"/>
      <c r="E35" s="5"/>
      <c r="F35" s="5"/>
      <c r="G35" s="5"/>
      <c r="H35" s="5"/>
      <c r="I35" s="5"/>
      <c r="J35" s="7"/>
      <c r="K35" s="5"/>
      <c r="L35" s="5"/>
      <c r="M35" s="5"/>
      <c r="N35" s="5"/>
    </row>
    <row r="36" spans="1:14" s="44" customFormat="1" ht="18.75">
      <c r="A36" s="2"/>
      <c r="B36" s="67"/>
      <c r="C36" s="8"/>
      <c r="D36" s="4"/>
      <c r="E36" s="9"/>
      <c r="F36" s="9"/>
      <c r="G36" s="9"/>
      <c r="H36" s="9"/>
      <c r="I36" s="9"/>
      <c r="J36" s="10"/>
      <c r="K36" s="5"/>
      <c r="L36" s="5"/>
      <c r="M36" s="5"/>
      <c r="N36" s="5"/>
    </row>
    <row r="37" spans="1:14" s="44" customFormat="1" ht="17.25">
      <c r="A37" s="2"/>
      <c r="B37" s="68"/>
      <c r="C37" s="11"/>
      <c r="D37" s="4"/>
      <c r="E37" s="5"/>
      <c r="F37" s="5"/>
      <c r="G37" s="5"/>
      <c r="H37" s="5"/>
      <c r="I37" s="5"/>
      <c r="J37" s="12"/>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c r="A47" s="73"/>
      <c r="B47" s="74"/>
      <c r="C47" s="74"/>
      <c r="D47" s="74"/>
      <c r="E47" s="74"/>
      <c r="F47" s="74"/>
      <c r="G47" s="74"/>
      <c r="H47" s="74"/>
      <c r="I47" s="74"/>
      <c r="J47" s="74"/>
      <c r="K47" s="74"/>
      <c r="L47" s="73"/>
      <c r="M47" s="73"/>
      <c r="N47" s="73"/>
    </row>
    <row r="48" spans="1:14">
      <c r="A48" s="73"/>
      <c r="B48" s="74"/>
      <c r="C48" s="74"/>
      <c r="D48" s="74"/>
      <c r="E48" s="74"/>
      <c r="F48" s="74"/>
      <c r="G48" s="74"/>
      <c r="H48" s="74"/>
      <c r="I48" s="74"/>
      <c r="J48" s="74"/>
      <c r="K48" s="74"/>
      <c r="L48" s="73"/>
      <c r="M48" s="73"/>
      <c r="N48" s="73"/>
    </row>
    <row r="49" spans="1:14">
      <c r="A49" s="73"/>
      <c r="B49" s="74"/>
      <c r="C49" s="74"/>
      <c r="D49" s="74"/>
      <c r="E49" s="74"/>
      <c r="F49" s="74"/>
      <c r="G49" s="74"/>
      <c r="H49" s="74"/>
      <c r="I49" s="74"/>
      <c r="J49" s="74"/>
      <c r="K49" s="74"/>
      <c r="L49" s="73"/>
      <c r="M49" s="73"/>
      <c r="N49" s="73"/>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26" priority="15">
      <formula>$A$11=2</formula>
    </cfRule>
    <cfRule type="expression" dxfId="125" priority="16">
      <formula>$A$11=3</formula>
    </cfRule>
    <cfRule type="expression" dxfId="124" priority="17">
      <formula>$A$11=1</formula>
    </cfRule>
  </conditionalFormatting>
  <conditionalFormatting sqref="I34:I46 K34:L46 K17:L17 I32 K32:L32 K19:K28 I17:I30 L19:L30">
    <cfRule type="expression" dxfId="123" priority="14">
      <formula>$H17="CCI (CC Intégral)"</formula>
    </cfRule>
  </conditionalFormatting>
  <conditionalFormatting sqref="I34:J46 I32:J32 I17:J30">
    <cfRule type="expression" dxfId="122" priority="13">
      <formula>$H17="CT (Contrôle terminal)"</formula>
    </cfRule>
  </conditionalFormatting>
  <conditionalFormatting sqref="K15:L16">
    <cfRule type="expression" dxfId="121" priority="10">
      <formula>$H$17="CCI (CC Intégral)"</formula>
    </cfRule>
  </conditionalFormatting>
  <conditionalFormatting sqref="C20">
    <cfRule type="duplicateValues" dxfId="120" priority="9"/>
  </conditionalFormatting>
  <conditionalFormatting sqref="I31 K31">
    <cfRule type="expression" dxfId="119" priority="8">
      <formula>#REF!="CCI (CC Intégral)"</formula>
    </cfRule>
  </conditionalFormatting>
  <conditionalFormatting sqref="I31:J31">
    <cfRule type="expression" dxfId="118" priority="7">
      <formula>#REF!="CT (Contrôle terminal)"</formula>
    </cfRule>
  </conditionalFormatting>
  <conditionalFormatting sqref="I31 K31:L31">
    <cfRule type="expression" dxfId="117" priority="49">
      <formula>#REF!="CCI (CC Intégral)"</formula>
    </cfRule>
  </conditionalFormatting>
  <conditionalFormatting sqref="I31:J31">
    <cfRule type="expression" dxfId="116" priority="51">
      <formula>#REF!="CT (Contrôle terminal)"</formula>
    </cfRule>
  </conditionalFormatting>
  <conditionalFormatting sqref="K18:L18">
    <cfRule type="expression" dxfId="115" priority="1">
      <formula>$H18="CCI (CC Intégral)"</formula>
    </cfRule>
  </conditionalFormatting>
  <conditionalFormatting sqref="M14:N46">
    <cfRule type="expression" dxfId="114" priority="52">
      <formula>#REF!="Session unique"</formula>
    </cfRule>
  </conditionalFormatting>
  <dataValidations count="4">
    <dataValidation type="list" allowBlank="1" showInputMessage="1" showErrorMessage="1" sqref="K34:K46 K17:K32 M17:M46" xr:uid="{00000000-0002-0000-0B00-000000000000}">
      <formula1>Nature_contrôle</formula1>
    </dataValidation>
    <dataValidation type="list" allowBlank="1" showInputMessage="1" showErrorMessage="1" sqref="H34:H46 H32 H17:H30" xr:uid="{00000000-0002-0000-0B00-000001000000}">
      <formula1>Type_contrôle</formula1>
    </dataValidation>
    <dataValidation type="list" allowBlank="1" showInputMessage="1" showErrorMessage="1" sqref="A34:A46 A32 A17:A30" xr:uid="{00000000-0002-0000-0B00-000002000000}">
      <formula1>Nat_ELP</formula1>
    </dataValidation>
    <dataValidation type="list" allowBlank="1" showInputMessage="1" showErrorMessage="1" sqref="F32:G32 F34:G46 F17:G30" xr:uid="{00000000-0002-0000-0B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7585"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7586"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67587"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8" id="{17844DDE-2A12-4605-B4C2-D2E56B5A92F0}">
            <xm:f>'Fiche générale'!$B$5="Session unique"</xm:f>
            <x14:dxf>
              <fill>
                <patternFill>
                  <bgColor theme="1"/>
                </patternFill>
              </fill>
            </x14:dxf>
          </x14:cfRule>
          <xm:sqref>M14:N46</xm:sqref>
        </x14:conditionalFormatting>
      </x14:conditionalFormattings>
    </ex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537"/>
  <sheetViews>
    <sheetView showGridLines="0" showZeros="0" topLeftCell="A13" zoomScale="104" zoomScaleNormal="104" zoomScalePageLayoutView="104" workbookViewId="0">
      <selection activeCell="C32" sqref="C32"/>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281</v>
      </c>
      <c r="E4" s="331"/>
      <c r="F4" s="332" t="s">
        <v>35</v>
      </c>
      <c r="G4" s="333"/>
      <c r="H4" s="350" t="s">
        <v>351</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364</v>
      </c>
      <c r="C6" s="41" t="s">
        <v>169</v>
      </c>
      <c r="D6" s="337">
        <v>180</v>
      </c>
      <c r="E6" s="338"/>
      <c r="F6" s="332" t="s">
        <v>3</v>
      </c>
      <c r="G6" s="333"/>
      <c r="H6" s="339" t="s">
        <v>366</v>
      </c>
      <c r="I6" s="340"/>
      <c r="J6" s="340"/>
      <c r="K6" s="340"/>
      <c r="L6" s="340"/>
      <c r="M6" s="340"/>
      <c r="N6" s="341"/>
    </row>
    <row r="7" spans="1:14" ht="20.25" customHeight="1">
      <c r="A7" s="39" t="s">
        <v>45</v>
      </c>
      <c r="B7" s="63" t="s">
        <v>371</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53" t="s">
        <v>388</v>
      </c>
      <c r="L15" s="354"/>
      <c r="M15" s="348" t="s">
        <v>31</v>
      </c>
      <c r="N15" s="349"/>
    </row>
    <row r="16" spans="1:14" s="50" customFormat="1" ht="47.25">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49.5" customHeight="1">
      <c r="A17" s="213" t="s">
        <v>0</v>
      </c>
      <c r="B17" s="224" t="s">
        <v>406</v>
      </c>
      <c r="C17" s="220"/>
      <c r="D17" s="213">
        <v>3</v>
      </c>
      <c r="E17" s="215">
        <v>2</v>
      </c>
      <c r="F17" s="213" t="s">
        <v>185</v>
      </c>
      <c r="G17" s="213" t="s">
        <v>185</v>
      </c>
      <c r="H17" s="213" t="s">
        <v>175</v>
      </c>
      <c r="I17" s="213"/>
      <c r="J17" s="213"/>
      <c r="K17" s="213" t="s">
        <v>17</v>
      </c>
      <c r="L17" s="213"/>
      <c r="M17" s="5"/>
      <c r="N17" s="5"/>
    </row>
    <row r="18" spans="1:14" ht="43.5" customHeight="1">
      <c r="A18" s="213" t="s">
        <v>0</v>
      </c>
      <c r="B18" s="224" t="s">
        <v>407</v>
      </c>
      <c r="C18" s="3"/>
      <c r="D18" s="213">
        <v>3</v>
      </c>
      <c r="E18" s="215">
        <v>1</v>
      </c>
      <c r="F18" s="213" t="s">
        <v>185</v>
      </c>
      <c r="G18" s="213" t="s">
        <v>185</v>
      </c>
      <c r="H18" s="213" t="s">
        <v>175</v>
      </c>
      <c r="I18" s="213"/>
      <c r="J18" s="213"/>
      <c r="K18" s="213" t="s">
        <v>17</v>
      </c>
      <c r="L18" s="213"/>
      <c r="M18" s="5"/>
      <c r="N18" s="5"/>
    </row>
    <row r="19" spans="1:14" ht="15" customHeight="1">
      <c r="A19" s="213" t="s">
        <v>0</v>
      </c>
      <c r="B19" s="219" t="s">
        <v>370</v>
      </c>
      <c r="C19" s="3" t="s">
        <v>458</v>
      </c>
      <c r="D19" s="213">
        <v>3</v>
      </c>
      <c r="E19" s="215">
        <v>1</v>
      </c>
      <c r="F19" s="213" t="s">
        <v>185</v>
      </c>
      <c r="G19" s="213" t="s">
        <v>185</v>
      </c>
      <c r="H19" s="213" t="s">
        <v>175</v>
      </c>
      <c r="I19" s="213"/>
      <c r="J19" s="213">
        <v>2</v>
      </c>
      <c r="K19" s="213" t="s">
        <v>17</v>
      </c>
      <c r="L19" s="213"/>
      <c r="M19" s="5"/>
      <c r="N19" s="5"/>
    </row>
    <row r="20" spans="1:14" ht="15" customHeight="1">
      <c r="A20" s="213" t="s">
        <v>0</v>
      </c>
      <c r="B20" s="220" t="s">
        <v>408</v>
      </c>
      <c r="C20" s="3" t="s">
        <v>459</v>
      </c>
      <c r="D20" s="213">
        <v>18</v>
      </c>
      <c r="E20" s="215">
        <v>2</v>
      </c>
      <c r="F20" s="213" t="s">
        <v>185</v>
      </c>
      <c r="G20" s="213" t="s">
        <v>379</v>
      </c>
      <c r="H20" s="213"/>
      <c r="I20" s="213"/>
      <c r="J20" s="213"/>
      <c r="K20" s="213"/>
      <c r="L20" s="213"/>
      <c r="M20" s="5"/>
      <c r="N20" s="5"/>
    </row>
    <row r="21" spans="1:14" ht="30">
      <c r="A21" s="215" t="s">
        <v>48</v>
      </c>
      <c r="B21" s="225" t="s">
        <v>403</v>
      </c>
      <c r="C21" s="3" t="s">
        <v>463</v>
      </c>
      <c r="D21" s="215"/>
      <c r="E21" s="226">
        <v>2</v>
      </c>
      <c r="F21" s="215" t="s">
        <v>185</v>
      </c>
      <c r="G21" s="215" t="s">
        <v>185</v>
      </c>
      <c r="H21" s="215" t="s">
        <v>175</v>
      </c>
      <c r="I21" s="215"/>
      <c r="J21" s="215">
        <v>2</v>
      </c>
      <c r="K21" s="215" t="s">
        <v>17</v>
      </c>
      <c r="L21" s="215"/>
      <c r="M21" s="5"/>
      <c r="N21" s="5"/>
    </row>
    <row r="22" spans="1:14" ht="15" customHeight="1">
      <c r="A22" s="213" t="s">
        <v>48</v>
      </c>
      <c r="B22" s="225" t="s">
        <v>409</v>
      </c>
      <c r="C22" s="3" t="s">
        <v>460</v>
      </c>
      <c r="D22" s="213"/>
      <c r="E22" s="215">
        <v>1</v>
      </c>
      <c r="F22" s="213" t="s">
        <v>185</v>
      </c>
      <c r="G22" s="213" t="s">
        <v>185</v>
      </c>
      <c r="H22" s="213" t="s">
        <v>175</v>
      </c>
      <c r="I22" s="213"/>
      <c r="J22" s="213">
        <v>2</v>
      </c>
      <c r="K22" s="213" t="s">
        <v>17</v>
      </c>
      <c r="L22" s="213"/>
      <c r="M22" s="5"/>
      <c r="N22" s="5"/>
    </row>
    <row r="23" spans="1:14" ht="15" customHeight="1">
      <c r="A23" s="215" t="s">
        <v>0</v>
      </c>
      <c r="B23" s="224" t="s">
        <v>410</v>
      </c>
      <c r="C23" s="3" t="s">
        <v>461</v>
      </c>
      <c r="D23" s="215">
        <v>3</v>
      </c>
      <c r="E23" s="215">
        <v>1</v>
      </c>
      <c r="F23" s="215" t="s">
        <v>185</v>
      </c>
      <c r="G23" s="215" t="s">
        <v>185</v>
      </c>
      <c r="H23" s="215" t="s">
        <v>175</v>
      </c>
      <c r="I23" s="215"/>
      <c r="J23" s="215"/>
      <c r="K23" s="215" t="s">
        <v>17</v>
      </c>
      <c r="L23" s="215"/>
      <c r="M23" s="5"/>
      <c r="N23" s="5"/>
    </row>
    <row r="24" spans="1:14" ht="15" customHeight="1">
      <c r="A24" s="213" t="s">
        <v>48</v>
      </c>
      <c r="B24" s="206" t="s">
        <v>387</v>
      </c>
      <c r="C24" s="3" t="s">
        <v>462</v>
      </c>
      <c r="D24" s="215"/>
      <c r="E24" s="215">
        <v>9</v>
      </c>
      <c r="F24" s="215" t="s">
        <v>185</v>
      </c>
      <c r="G24" s="215" t="s">
        <v>185</v>
      </c>
      <c r="H24" s="215" t="s">
        <v>175</v>
      </c>
      <c r="I24" s="215"/>
      <c r="J24" s="215">
        <v>2</v>
      </c>
      <c r="K24" s="215" t="s">
        <v>17</v>
      </c>
      <c r="L24" s="215"/>
      <c r="M24" s="5"/>
      <c r="N24" s="5"/>
    </row>
    <row r="25" spans="1:14" ht="15" customHeight="1">
      <c r="A25" s="2"/>
      <c r="B25" s="66"/>
      <c r="C25" s="5"/>
      <c r="D25" s="4"/>
      <c r="E25" s="5"/>
      <c r="F25" s="5"/>
      <c r="G25" s="5"/>
      <c r="H25" s="5"/>
      <c r="I25" s="5"/>
      <c r="J25" s="2"/>
      <c r="K25" s="5"/>
      <c r="L25" s="5"/>
      <c r="M25" s="5"/>
      <c r="N25" s="5"/>
    </row>
    <row r="26" spans="1:14" ht="15" customHeight="1">
      <c r="A26" s="2"/>
      <c r="B26" s="66"/>
      <c r="C26" s="5"/>
      <c r="D26" s="4"/>
      <c r="E26" s="5"/>
      <c r="F26" s="5"/>
      <c r="G26" s="5"/>
      <c r="H26" s="5"/>
      <c r="I26" s="5"/>
      <c r="J26" s="2"/>
      <c r="K26" s="5"/>
      <c r="L26" s="5"/>
      <c r="M26" s="5"/>
      <c r="N26" s="5"/>
    </row>
    <row r="27" spans="1:14">
      <c r="A27" s="2"/>
      <c r="B27" s="65"/>
      <c r="C27" s="3"/>
      <c r="D27" s="4"/>
      <c r="E27" s="5"/>
      <c r="F27" s="5"/>
      <c r="G27" s="5"/>
      <c r="H27" s="5"/>
      <c r="I27" s="5"/>
      <c r="J27" s="7"/>
      <c r="K27" s="5"/>
      <c r="L27" s="5"/>
      <c r="M27" s="5"/>
      <c r="N27" s="5"/>
    </row>
    <row r="28" spans="1:14">
      <c r="A28" s="2"/>
      <c r="B28" s="65"/>
      <c r="C28" s="3"/>
      <c r="D28" s="4"/>
      <c r="E28" s="5"/>
      <c r="F28" s="5"/>
      <c r="G28" s="5"/>
      <c r="H28" s="5"/>
      <c r="I28" s="5"/>
      <c r="J28" s="7"/>
      <c r="K28" s="5"/>
      <c r="L28" s="5"/>
      <c r="M28" s="5"/>
      <c r="N28" s="5"/>
    </row>
    <row r="29" spans="1:14">
      <c r="A29" s="2"/>
      <c r="B29" s="65"/>
      <c r="C29" s="3"/>
      <c r="D29" s="4"/>
      <c r="E29" s="5"/>
      <c r="F29" s="5"/>
      <c r="G29" s="5"/>
      <c r="H29" s="5"/>
      <c r="I29" s="5"/>
      <c r="J29" s="7"/>
      <c r="K29" s="5"/>
      <c r="L29" s="5"/>
      <c r="M29" s="5"/>
      <c r="N29" s="5"/>
    </row>
    <row r="30" spans="1:14">
      <c r="A30" s="2"/>
      <c r="B30" s="65"/>
      <c r="C30" s="3"/>
      <c r="D30" s="4"/>
      <c r="E30" s="5"/>
      <c r="F30" s="5"/>
      <c r="G30" s="5"/>
      <c r="H30" s="5"/>
      <c r="I30" s="5"/>
      <c r="J30" s="7"/>
      <c r="K30" s="5"/>
      <c r="L30" s="5"/>
      <c r="M30" s="5"/>
      <c r="N30" s="5"/>
    </row>
    <row r="31" spans="1:14">
      <c r="A31" s="2"/>
      <c r="B31" s="65"/>
      <c r="C31" s="3"/>
      <c r="D31" s="4"/>
      <c r="E31" s="5"/>
      <c r="F31" s="5"/>
      <c r="G31" s="5"/>
      <c r="H31" s="5"/>
      <c r="I31" s="5"/>
      <c r="J31" s="7"/>
      <c r="K31" s="5"/>
      <c r="L31" s="5"/>
      <c r="M31" s="5"/>
      <c r="N31" s="5"/>
    </row>
    <row r="32" spans="1:14" s="44" customFormat="1">
      <c r="A32" s="2"/>
      <c r="B32" s="65"/>
      <c r="C32" s="3"/>
      <c r="D32" s="4"/>
      <c r="E32" s="5"/>
      <c r="F32" s="5"/>
      <c r="G32" s="5"/>
      <c r="H32" s="5"/>
      <c r="I32" s="5"/>
      <c r="J32" s="7"/>
      <c r="K32" s="5"/>
      <c r="L32" s="5"/>
      <c r="M32" s="5"/>
      <c r="N32" s="5"/>
    </row>
    <row r="33" spans="1:14" s="44" customFormat="1">
      <c r="A33" s="2"/>
      <c r="B33" s="65"/>
      <c r="C33" s="3"/>
      <c r="D33" s="4"/>
      <c r="E33" s="5"/>
      <c r="F33" s="5"/>
      <c r="G33" s="5"/>
      <c r="H33" s="5"/>
      <c r="I33" s="5"/>
      <c r="J33" s="7"/>
      <c r="K33" s="5"/>
      <c r="L33" s="5"/>
      <c r="M33" s="5"/>
      <c r="N33" s="5"/>
    </row>
    <row r="34" spans="1:14" s="44" customFormat="1">
      <c r="A34" s="2"/>
      <c r="B34" s="65"/>
      <c r="C34" s="3"/>
      <c r="D34" s="4"/>
      <c r="E34" s="5"/>
      <c r="F34" s="5"/>
      <c r="G34" s="5"/>
      <c r="H34" s="5"/>
      <c r="I34" s="5"/>
      <c r="J34" s="7"/>
      <c r="K34" s="5"/>
      <c r="L34" s="5"/>
      <c r="M34" s="5"/>
      <c r="N34" s="5"/>
    </row>
    <row r="35" spans="1:14" s="44" customFormat="1" ht="18.75">
      <c r="A35" s="2"/>
      <c r="B35" s="67"/>
      <c r="C35" s="8"/>
      <c r="D35" s="4"/>
      <c r="E35" s="9"/>
      <c r="F35" s="9"/>
      <c r="G35" s="9"/>
      <c r="H35" s="9"/>
      <c r="I35" s="9"/>
      <c r="J35" s="10"/>
      <c r="K35" s="5"/>
      <c r="L35" s="5"/>
      <c r="M35" s="5"/>
      <c r="N35" s="5"/>
    </row>
    <row r="36" spans="1:14" s="44" customFormat="1" ht="17.25">
      <c r="A36" s="2"/>
      <c r="B36" s="68"/>
      <c r="C36" s="11"/>
      <c r="D36" s="4"/>
      <c r="E36" s="5"/>
      <c r="F36" s="5"/>
      <c r="G36" s="5"/>
      <c r="H36" s="5"/>
      <c r="I36" s="5"/>
      <c r="J36" s="12"/>
      <c r="K36" s="5"/>
      <c r="L36" s="5"/>
      <c r="M36" s="5"/>
      <c r="N36" s="5"/>
    </row>
    <row r="37" spans="1:14" s="44" customFormat="1">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c r="A46" s="73"/>
      <c r="B46" s="74"/>
      <c r="C46" s="74"/>
      <c r="D46" s="74"/>
      <c r="E46" s="74"/>
      <c r="F46" s="74"/>
      <c r="G46" s="74"/>
      <c r="H46" s="74"/>
      <c r="I46" s="74"/>
      <c r="J46" s="74"/>
      <c r="K46" s="74"/>
      <c r="L46" s="73"/>
      <c r="M46" s="73"/>
      <c r="N46" s="73"/>
    </row>
    <row r="47" spans="1:14">
      <c r="A47" s="73"/>
      <c r="B47" s="74"/>
      <c r="C47" s="74"/>
      <c r="D47" s="74"/>
      <c r="E47" s="74"/>
      <c r="F47" s="74"/>
      <c r="G47" s="74"/>
      <c r="H47" s="74"/>
      <c r="I47" s="74"/>
      <c r="J47" s="74"/>
      <c r="K47" s="74"/>
      <c r="L47" s="73"/>
      <c r="M47" s="73"/>
      <c r="N47" s="73"/>
    </row>
    <row r="48" spans="1:14">
      <c r="A48" s="73"/>
      <c r="B48" s="74"/>
      <c r="C48" s="74"/>
      <c r="D48" s="74"/>
      <c r="E48" s="74"/>
      <c r="F48" s="74"/>
      <c r="G48" s="74"/>
      <c r="H48" s="74"/>
      <c r="I48" s="74"/>
      <c r="J48" s="74"/>
      <c r="K48" s="74"/>
      <c r="L48" s="73"/>
      <c r="M48" s="73"/>
      <c r="N48" s="73"/>
    </row>
    <row r="49" spans="1:14">
      <c r="A49" s="73"/>
      <c r="B49" s="74"/>
      <c r="C49" s="74"/>
      <c r="D49" s="74"/>
      <c r="E49" s="74"/>
      <c r="F49" s="74"/>
      <c r="G49" s="74"/>
      <c r="H49" s="74"/>
      <c r="I49" s="74"/>
      <c r="J49" s="74"/>
      <c r="K49" s="74"/>
      <c r="L49" s="73"/>
      <c r="M49" s="73"/>
      <c r="N49" s="73"/>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 M15 A16:N16 E9 G9">
    <cfRule type="expression" dxfId="112" priority="12">
      <formula>$A$11=2</formula>
    </cfRule>
    <cfRule type="expression" dxfId="111" priority="13">
      <formula>$A$11=3</formula>
    </cfRule>
    <cfRule type="expression" dxfId="110" priority="14">
      <formula>$A$11=1</formula>
    </cfRule>
  </conditionalFormatting>
  <conditionalFormatting sqref="K17:K18 K23:L45 L17:L23 I17:I45">
    <cfRule type="expression" dxfId="109" priority="11">
      <formula>$H17="CCI (CC Intégral)"</formula>
    </cfRule>
  </conditionalFormatting>
  <conditionalFormatting sqref="I17:J45">
    <cfRule type="expression" dxfId="108" priority="10">
      <formula>$H17="CT (Contrôle terminal)"</formula>
    </cfRule>
  </conditionalFormatting>
  <conditionalFormatting sqref="K16:L16">
    <cfRule type="expression" dxfId="107" priority="7">
      <formula>$H$17="CCI (CC Intégral)"</formula>
    </cfRule>
  </conditionalFormatting>
  <conditionalFormatting sqref="K15">
    <cfRule type="expression" dxfId="106" priority="2">
      <formula>$A$11=2</formula>
    </cfRule>
    <cfRule type="expression" dxfId="105" priority="3">
      <formula>$A$11=3</formula>
    </cfRule>
    <cfRule type="expression" dxfId="104" priority="4">
      <formula>$A$11=1</formula>
    </cfRule>
  </conditionalFormatting>
  <conditionalFormatting sqref="K15:L15">
    <cfRule type="expression" dxfId="103" priority="1">
      <formula>$H$17="CCI (CC Intégral)"</formula>
    </cfRule>
  </conditionalFormatting>
  <conditionalFormatting sqref="M14:N45">
    <cfRule type="expression" dxfId="102" priority="9">
      <formula>#REF!="Session unique"</formula>
    </cfRule>
  </conditionalFormatting>
  <dataValidations count="4">
    <dataValidation type="list" allowBlank="1" showInputMessage="1" showErrorMessage="1" sqref="F17:G45" xr:uid="{00000000-0002-0000-0C00-000000000000}">
      <formula1>"Oui,Non"</formula1>
    </dataValidation>
    <dataValidation type="list" allowBlank="1" showInputMessage="1" showErrorMessage="1" sqref="A17:A45" xr:uid="{00000000-0002-0000-0C00-000001000000}">
      <formula1>Nat_ELP</formula1>
    </dataValidation>
    <dataValidation type="list" allowBlank="1" showInputMessage="1" showErrorMessage="1" sqref="H17:H45" xr:uid="{00000000-0002-0000-0C00-000002000000}">
      <formula1>Type_contrôle</formula1>
    </dataValidation>
    <dataValidation type="list" allowBlank="1" showInputMessage="1" showErrorMessage="1" sqref="M17:M45 K17:K45" xr:uid="{00000000-0002-0000-0C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8609"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8610"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68611"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17933071-461E-4D3A-ACB4-FE227842282C}">
            <xm:f>'Fiche générale'!$B$5="Session unique"</xm:f>
            <x14:dxf>
              <fill>
                <patternFill>
                  <bgColor theme="1"/>
                </patternFill>
              </fill>
            </x14:dxf>
          </x14:cfRule>
          <xm:sqref>M14:N45</xm:sqref>
        </x14:conditionalFormatting>
      </x14:conditionalFormattings>
    </ex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56"/>
  <sheetViews>
    <sheetView showGridLines="0" showZeros="0" topLeftCell="A7" zoomScale="84" zoomScaleNormal="84" zoomScalePageLayoutView="160" workbookViewId="0">
      <selection activeCell="C35" sqref="C35"/>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55" t="s">
        <v>481</v>
      </c>
      <c r="C2" s="355"/>
      <c r="D2" s="355"/>
      <c r="E2" s="355"/>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39.75" customHeight="1">
      <c r="A4" s="39" t="s">
        <v>27</v>
      </c>
      <c r="B4" s="40" t="str">
        <f>'Fiche générale'!B4</f>
        <v>HMSCS18</v>
      </c>
      <c r="C4" s="41" t="s">
        <v>168</v>
      </c>
      <c r="D4" s="331">
        <v>182</v>
      </c>
      <c r="E4" s="331"/>
      <c r="F4" s="332" t="s">
        <v>35</v>
      </c>
      <c r="G4" s="333"/>
      <c r="H4" s="356" t="s">
        <v>477</v>
      </c>
      <c r="I4" s="357"/>
      <c r="J4" s="357"/>
      <c r="K4" s="357"/>
      <c r="L4" s="357"/>
      <c r="M4" s="357"/>
      <c r="N4" s="358"/>
    </row>
    <row r="5" spans="1:14" ht="20.25" customHeight="1">
      <c r="B5" s="38"/>
      <c r="C5" s="38"/>
      <c r="D5" s="38"/>
      <c r="E5" s="38"/>
      <c r="F5" s="38"/>
      <c r="G5" s="38"/>
      <c r="H5" s="38"/>
      <c r="I5" s="38"/>
      <c r="J5" s="38"/>
      <c r="K5" s="38"/>
    </row>
    <row r="6" spans="1:14" ht="39.75" customHeight="1">
      <c r="A6" s="39" t="s">
        <v>2</v>
      </c>
      <c r="B6" s="62"/>
      <c r="C6" s="41" t="s">
        <v>169</v>
      </c>
      <c r="D6" s="337">
        <v>180</v>
      </c>
      <c r="E6" s="338"/>
      <c r="F6" s="332" t="s">
        <v>3</v>
      </c>
      <c r="G6" s="333"/>
      <c r="H6" s="356" t="s">
        <v>478</v>
      </c>
      <c r="I6" s="357"/>
      <c r="J6" s="357"/>
      <c r="K6" s="357"/>
      <c r="L6" s="357"/>
      <c r="M6" s="357"/>
      <c r="N6" s="358"/>
    </row>
    <row r="7" spans="1:14" ht="20.25" customHeight="1">
      <c r="A7" s="39" t="s">
        <v>45</v>
      </c>
      <c r="B7" s="63"/>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s="154"/>
      <c r="J9" s="43"/>
      <c r="K9" s="45">
        <v>1</v>
      </c>
      <c r="L9" s="43"/>
      <c r="M9" s="43"/>
      <c r="N9" s="43"/>
    </row>
    <row r="10" spans="1:14" ht="15" customHeight="1">
      <c r="B10" s="51"/>
      <c r="C10" s="51"/>
      <c r="D10" s="46"/>
      <c r="E10" s="322"/>
      <c r="F10" s="323"/>
      <c r="G10" s="324"/>
      <c r="H10" s="325"/>
      <c r="I10" s="154"/>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8"/>
      <c r="H13" s="49"/>
      <c r="I13" s="49"/>
    </row>
    <row r="14" spans="1:14" ht="26.25" customHeight="1">
      <c r="B14" s="51"/>
      <c r="C14" s="49"/>
      <c r="D14" s="49"/>
      <c r="E14" s="78"/>
      <c r="F14" s="78"/>
      <c r="G14" s="78"/>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c r="A17" s="171" t="s">
        <v>0</v>
      </c>
      <c r="B17" s="172" t="s">
        <v>184</v>
      </c>
      <c r="C17" s="261" t="s">
        <v>183</v>
      </c>
      <c r="D17" s="174">
        <v>3</v>
      </c>
      <c r="E17" s="175">
        <v>3</v>
      </c>
      <c r="F17" s="171" t="s">
        <v>185</v>
      </c>
      <c r="G17" s="171" t="s">
        <v>185</v>
      </c>
      <c r="H17" s="171"/>
      <c r="I17" s="171"/>
      <c r="J17" s="171"/>
      <c r="K17" s="171"/>
      <c r="L17" s="171"/>
      <c r="M17" s="5"/>
      <c r="N17" s="5"/>
    </row>
    <row r="18" spans="1:14" ht="15" customHeight="1">
      <c r="A18" s="174" t="s">
        <v>48</v>
      </c>
      <c r="B18" s="176" t="s">
        <v>482</v>
      </c>
      <c r="C18" s="261" t="s">
        <v>186</v>
      </c>
      <c r="D18" s="174"/>
      <c r="E18" s="174">
        <v>2</v>
      </c>
      <c r="F18" s="174" t="s">
        <v>185</v>
      </c>
      <c r="G18" s="174" t="s">
        <v>185</v>
      </c>
      <c r="H18" s="276" t="s">
        <v>175</v>
      </c>
      <c r="I18" s="174"/>
      <c r="J18" s="265"/>
      <c r="K18" s="174" t="s">
        <v>13</v>
      </c>
      <c r="L18" s="171" t="s">
        <v>382</v>
      </c>
      <c r="M18" s="170"/>
      <c r="N18" s="170"/>
    </row>
    <row r="19" spans="1:14" ht="15" customHeight="1">
      <c r="A19" s="174" t="s">
        <v>48</v>
      </c>
      <c r="B19" s="178" t="s">
        <v>190</v>
      </c>
      <c r="C19" s="261" t="s">
        <v>187</v>
      </c>
      <c r="D19" s="174"/>
      <c r="E19" s="174">
        <v>1</v>
      </c>
      <c r="F19" s="174" t="s">
        <v>185</v>
      </c>
      <c r="G19" s="174" t="s">
        <v>185</v>
      </c>
      <c r="H19" s="276" t="s">
        <v>174</v>
      </c>
      <c r="I19" s="276"/>
      <c r="J19" s="276">
        <v>2</v>
      </c>
      <c r="K19" s="276" t="s">
        <v>17</v>
      </c>
      <c r="L19" s="277"/>
      <c r="M19" s="170"/>
      <c r="N19" s="170"/>
    </row>
    <row r="20" spans="1:14" ht="15" customHeight="1">
      <c r="A20" s="2"/>
      <c r="B20" s="65"/>
      <c r="C20" s="3"/>
      <c r="D20" s="4"/>
      <c r="E20" s="4"/>
      <c r="F20" s="4"/>
      <c r="G20" s="4"/>
      <c r="H20" s="4"/>
      <c r="I20" s="4"/>
      <c r="J20" s="2"/>
      <c r="K20" s="5"/>
      <c r="L20" s="5"/>
      <c r="M20" s="5"/>
      <c r="N20" s="5"/>
    </row>
    <row r="21" spans="1:14" ht="15" customHeight="1">
      <c r="A21" s="152" t="s">
        <v>0</v>
      </c>
      <c r="B21" s="263" t="s">
        <v>483</v>
      </c>
      <c r="C21" s="264"/>
      <c r="D21" s="169">
        <v>6</v>
      </c>
      <c r="E21" s="4">
        <v>2</v>
      </c>
      <c r="F21" s="169" t="s">
        <v>185</v>
      </c>
      <c r="G21" s="169" t="s">
        <v>185</v>
      </c>
      <c r="H21" s="169"/>
      <c r="I21" s="169"/>
      <c r="J21" s="152"/>
      <c r="K21" s="170"/>
      <c r="L21" s="170"/>
      <c r="M21" s="170"/>
      <c r="N21" s="170"/>
    </row>
    <row r="22" spans="1:14" ht="15" customHeight="1">
      <c r="A22" s="171" t="s">
        <v>48</v>
      </c>
      <c r="B22" s="178" t="s">
        <v>391</v>
      </c>
      <c r="C22" s="261" t="s">
        <v>439</v>
      </c>
      <c r="D22" s="171"/>
      <c r="E22" s="171">
        <v>1</v>
      </c>
      <c r="F22" s="174" t="s">
        <v>185</v>
      </c>
      <c r="G22" s="171" t="s">
        <v>185</v>
      </c>
      <c r="H22" s="171" t="s">
        <v>175</v>
      </c>
      <c r="I22" s="174"/>
      <c r="J22" s="174"/>
      <c r="K22" s="174" t="s">
        <v>13</v>
      </c>
      <c r="L22" s="171" t="s">
        <v>382</v>
      </c>
      <c r="M22" s="170"/>
      <c r="N22" s="170"/>
    </row>
    <row r="23" spans="1:14" ht="15" customHeight="1">
      <c r="A23" s="171" t="s">
        <v>48</v>
      </c>
      <c r="B23" s="178" t="s">
        <v>392</v>
      </c>
      <c r="C23" s="261" t="s">
        <v>440</v>
      </c>
      <c r="D23" s="171"/>
      <c r="E23" s="171">
        <v>1</v>
      </c>
      <c r="F23" s="171" t="s">
        <v>185</v>
      </c>
      <c r="G23" s="171" t="s">
        <v>185</v>
      </c>
      <c r="H23" s="171" t="s">
        <v>175</v>
      </c>
      <c r="I23" s="174"/>
      <c r="J23" s="174"/>
      <c r="K23" s="171" t="s">
        <v>13</v>
      </c>
      <c r="L23" s="171" t="s">
        <v>382</v>
      </c>
      <c r="M23" s="170"/>
      <c r="N23" s="170"/>
    </row>
    <row r="24" spans="1:14" ht="15" customHeight="1">
      <c r="A24" s="2"/>
      <c r="B24" s="66"/>
      <c r="C24" s="6"/>
      <c r="D24" s="4"/>
      <c r="E24" s="4"/>
      <c r="F24" s="4"/>
      <c r="G24" s="4"/>
      <c r="H24" s="4"/>
      <c r="I24" s="4"/>
      <c r="J24" s="2"/>
      <c r="K24" s="5"/>
      <c r="L24" s="5"/>
      <c r="M24" s="5"/>
      <c r="N24" s="5"/>
    </row>
    <row r="25" spans="1:14" ht="15" customHeight="1">
      <c r="A25" s="152" t="s">
        <v>0</v>
      </c>
      <c r="B25" s="158" t="s">
        <v>282</v>
      </c>
      <c r="C25" s="3"/>
      <c r="D25" s="4">
        <v>9</v>
      </c>
      <c r="E25" s="4">
        <v>6</v>
      </c>
      <c r="F25" s="4" t="s">
        <v>185</v>
      </c>
      <c r="G25" s="169" t="s">
        <v>185</v>
      </c>
      <c r="H25" s="169"/>
      <c r="I25" s="169"/>
      <c r="J25" s="170"/>
      <c r="K25" s="170"/>
      <c r="L25" s="170"/>
      <c r="M25" s="170"/>
      <c r="N25" s="170"/>
    </row>
    <row r="26" spans="1:14" ht="15" customHeight="1">
      <c r="A26" s="2" t="s">
        <v>48</v>
      </c>
      <c r="B26" s="159" t="s">
        <v>284</v>
      </c>
      <c r="C26" s="3"/>
      <c r="D26" s="4"/>
      <c r="E26" s="4">
        <v>3</v>
      </c>
      <c r="F26" s="4" t="s">
        <v>185</v>
      </c>
      <c r="G26" s="4" t="s">
        <v>185</v>
      </c>
      <c r="H26" s="4" t="s">
        <v>175</v>
      </c>
      <c r="I26" s="4"/>
      <c r="J26" s="2"/>
      <c r="K26" s="5" t="s">
        <v>17</v>
      </c>
      <c r="L26" s="5"/>
      <c r="M26" s="5"/>
      <c r="N26" s="5"/>
    </row>
    <row r="27" spans="1:14" ht="15" customHeight="1">
      <c r="A27" s="174" t="s">
        <v>48</v>
      </c>
      <c r="B27" s="178" t="s">
        <v>188</v>
      </c>
      <c r="C27" s="261" t="s">
        <v>433</v>
      </c>
      <c r="D27" s="174"/>
      <c r="E27" s="174">
        <v>3</v>
      </c>
      <c r="F27" s="174" t="s">
        <v>185</v>
      </c>
      <c r="G27" s="174" t="s">
        <v>185</v>
      </c>
      <c r="H27" s="276" t="s">
        <v>174</v>
      </c>
      <c r="I27" s="276"/>
      <c r="J27" s="276">
        <v>2</v>
      </c>
      <c r="K27" s="174" t="s">
        <v>17</v>
      </c>
      <c r="L27" s="171"/>
      <c r="M27" s="170"/>
      <c r="N27" s="170"/>
    </row>
    <row r="28" spans="1:14" ht="15" customHeight="1">
      <c r="A28" s="152"/>
      <c r="B28" s="162"/>
      <c r="C28" s="264"/>
      <c r="D28" s="169"/>
      <c r="E28" s="169"/>
      <c r="F28" s="169"/>
      <c r="G28" s="169"/>
      <c r="H28" s="169"/>
      <c r="I28" s="169"/>
      <c r="J28" s="152"/>
      <c r="K28" s="170"/>
      <c r="L28" s="170"/>
      <c r="M28" s="170"/>
      <c r="N28" s="170"/>
    </row>
    <row r="29" spans="1:14" ht="15" customHeight="1">
      <c r="A29" s="171" t="s">
        <v>0</v>
      </c>
      <c r="B29" s="186" t="s">
        <v>286</v>
      </c>
      <c r="C29" s="261" t="s">
        <v>285</v>
      </c>
      <c r="D29" s="171">
        <v>3</v>
      </c>
      <c r="E29" s="171">
        <v>3</v>
      </c>
      <c r="F29" s="171" t="s">
        <v>185</v>
      </c>
      <c r="G29" s="174" t="s">
        <v>185</v>
      </c>
      <c r="H29" s="174" t="s">
        <v>174</v>
      </c>
      <c r="I29" s="174"/>
      <c r="J29" s="276">
        <v>2</v>
      </c>
      <c r="K29" s="174" t="s">
        <v>17</v>
      </c>
      <c r="L29" s="174"/>
      <c r="M29" s="170"/>
      <c r="N29" s="170"/>
    </row>
    <row r="30" spans="1:14" ht="15" customHeight="1">
      <c r="A30" s="2"/>
      <c r="B30" s="65"/>
      <c r="C30" s="3"/>
      <c r="D30" s="4"/>
      <c r="E30" s="4"/>
      <c r="F30" s="4"/>
      <c r="G30" s="4"/>
      <c r="H30" s="4"/>
      <c r="I30" s="4"/>
      <c r="J30" s="2"/>
      <c r="K30" s="5"/>
      <c r="L30" s="5"/>
      <c r="M30" s="5"/>
      <c r="N30" s="5"/>
    </row>
    <row r="31" spans="1:14" ht="15" customHeight="1">
      <c r="A31" s="152" t="s">
        <v>0</v>
      </c>
      <c r="B31" s="161" t="s">
        <v>480</v>
      </c>
      <c r="C31" s="3"/>
      <c r="D31" s="4">
        <v>6</v>
      </c>
      <c r="E31" s="4">
        <v>3</v>
      </c>
      <c r="F31" s="4" t="s">
        <v>185</v>
      </c>
      <c r="G31" s="4" t="s">
        <v>185</v>
      </c>
      <c r="H31" s="4"/>
      <c r="I31" s="4"/>
      <c r="J31" s="2"/>
      <c r="K31" s="5"/>
      <c r="L31" s="5"/>
      <c r="M31" s="5"/>
      <c r="N31" s="5"/>
    </row>
    <row r="32" spans="1:14" ht="30">
      <c r="A32" s="2" t="s">
        <v>48</v>
      </c>
      <c r="B32" s="159" t="s">
        <v>485</v>
      </c>
      <c r="C32" s="3"/>
      <c r="D32" s="4"/>
      <c r="E32" s="4">
        <v>3</v>
      </c>
      <c r="F32" s="4" t="s">
        <v>185</v>
      </c>
      <c r="G32" s="4" t="s">
        <v>185</v>
      </c>
      <c r="H32" s="4" t="s">
        <v>175</v>
      </c>
      <c r="I32" s="4"/>
      <c r="J32" s="2"/>
      <c r="K32" s="5" t="s">
        <v>13</v>
      </c>
      <c r="L32" s="5" t="s">
        <v>380</v>
      </c>
      <c r="M32" s="5"/>
      <c r="N32" s="5"/>
    </row>
    <row r="33" spans="1:15">
      <c r="A33" s="152"/>
      <c r="B33" s="162"/>
      <c r="C33" s="264"/>
      <c r="D33" s="169"/>
      <c r="E33" s="169"/>
      <c r="F33" s="169"/>
      <c r="G33" s="169"/>
      <c r="H33" s="169"/>
      <c r="I33" s="169"/>
      <c r="J33" s="152"/>
      <c r="K33" s="170"/>
      <c r="L33" s="170"/>
      <c r="M33" s="170"/>
      <c r="N33" s="170"/>
    </row>
    <row r="34" spans="1:15" ht="15" customHeight="1">
      <c r="A34" s="169" t="s">
        <v>0</v>
      </c>
      <c r="B34" s="210" t="s">
        <v>484</v>
      </c>
      <c r="C34" s="3"/>
      <c r="D34" s="4">
        <v>3</v>
      </c>
      <c r="E34" s="4">
        <v>1</v>
      </c>
      <c r="F34" s="169" t="s">
        <v>185</v>
      </c>
      <c r="G34" s="169" t="s">
        <v>185</v>
      </c>
      <c r="H34" s="169"/>
      <c r="I34" s="169"/>
      <c r="J34" s="152"/>
      <c r="K34" s="170"/>
      <c r="L34" s="5"/>
      <c r="M34" s="5"/>
      <c r="N34" s="5"/>
    </row>
    <row r="35" spans="1:15" ht="15" customHeight="1">
      <c r="A35" s="152" t="s">
        <v>48</v>
      </c>
      <c r="B35" s="210" t="s">
        <v>484</v>
      </c>
      <c r="C35" s="160"/>
      <c r="D35" s="4"/>
      <c r="E35" s="4">
        <v>1</v>
      </c>
      <c r="F35" s="4" t="s">
        <v>185</v>
      </c>
      <c r="G35" s="4" t="s">
        <v>185</v>
      </c>
      <c r="H35" s="4"/>
      <c r="I35" s="198" t="s">
        <v>486</v>
      </c>
      <c r="J35" s="198"/>
      <c r="K35" s="5"/>
      <c r="L35" s="5"/>
      <c r="M35" s="5"/>
      <c r="N35" s="5"/>
    </row>
    <row r="36" spans="1:15" ht="15" customHeight="1">
      <c r="A36" s="2"/>
      <c r="B36" s="65"/>
      <c r="C36" s="3"/>
      <c r="D36" s="4"/>
      <c r="E36" s="4"/>
      <c r="F36" s="4"/>
      <c r="G36" s="4"/>
      <c r="H36" s="4"/>
      <c r="I36" s="4"/>
      <c r="J36" s="2"/>
      <c r="K36" s="5"/>
      <c r="L36" s="5"/>
      <c r="M36" s="5"/>
      <c r="N36" s="5"/>
    </row>
    <row r="37" spans="1:15" ht="15" customHeight="1">
      <c r="A37" s="2"/>
      <c r="B37" s="66"/>
      <c r="C37" s="6"/>
      <c r="D37" s="4"/>
      <c r="E37" s="4"/>
      <c r="F37" s="4"/>
      <c r="G37" s="4"/>
      <c r="H37" s="4"/>
      <c r="I37" s="4"/>
      <c r="J37" s="2"/>
      <c r="K37" s="5"/>
      <c r="L37" s="5"/>
      <c r="M37" s="5"/>
      <c r="N37" s="5"/>
    </row>
    <row r="38" spans="1:15" ht="15" customHeight="1">
      <c r="A38" s="2"/>
      <c r="B38" s="66"/>
      <c r="C38" s="3"/>
      <c r="D38" s="4"/>
      <c r="E38" s="4"/>
      <c r="F38" s="4"/>
      <c r="G38" s="4"/>
      <c r="H38" s="4"/>
      <c r="I38" s="4"/>
      <c r="J38" s="2"/>
      <c r="K38" s="5"/>
      <c r="L38" s="5"/>
      <c r="M38" s="5"/>
      <c r="N38" s="5"/>
    </row>
    <row r="39" spans="1:15" ht="15" customHeight="1">
      <c r="A39" s="2"/>
      <c r="B39" s="66"/>
      <c r="C39" s="3"/>
      <c r="D39" s="4"/>
      <c r="E39" s="4"/>
      <c r="F39" s="4"/>
      <c r="G39" s="4"/>
      <c r="H39" s="4"/>
      <c r="I39" s="4"/>
      <c r="J39" s="2"/>
      <c r="K39" s="5"/>
      <c r="L39" s="5"/>
      <c r="M39" s="5"/>
      <c r="N39" s="5"/>
    </row>
    <row r="40" spans="1:15" ht="15" customHeight="1">
      <c r="A40" s="2"/>
      <c r="B40" s="66"/>
      <c r="C40" s="3"/>
      <c r="D40" s="4"/>
      <c r="E40" s="4"/>
      <c r="F40" s="4"/>
      <c r="G40" s="4"/>
      <c r="H40" s="4"/>
      <c r="I40" s="4"/>
      <c r="J40" s="2"/>
      <c r="K40" s="5"/>
      <c r="L40" s="5"/>
      <c r="M40" s="5"/>
      <c r="N40" s="5"/>
    </row>
    <row r="41" spans="1:15" ht="15" customHeight="1">
      <c r="A41" s="2"/>
      <c r="B41" s="66"/>
      <c r="C41" s="3"/>
      <c r="D41" s="4"/>
      <c r="E41" s="4"/>
      <c r="F41" s="4"/>
      <c r="G41" s="4"/>
      <c r="H41" s="4"/>
      <c r="I41" s="4"/>
      <c r="J41" s="2"/>
      <c r="K41" s="5"/>
      <c r="L41" s="5"/>
      <c r="M41" s="5"/>
      <c r="N41" s="5"/>
      <c r="O41" s="44"/>
    </row>
    <row r="42" spans="1:15" ht="15" customHeight="1">
      <c r="A42" s="2"/>
      <c r="B42" s="66"/>
      <c r="C42" s="5"/>
      <c r="D42" s="4"/>
      <c r="E42" s="5"/>
      <c r="F42" s="5"/>
      <c r="G42" s="5"/>
      <c r="H42" s="5"/>
      <c r="I42" s="5"/>
      <c r="J42" s="2"/>
      <c r="K42" s="5"/>
      <c r="L42" s="5"/>
      <c r="M42" s="5"/>
      <c r="N42" s="5"/>
    </row>
    <row r="43" spans="1:15" ht="15" customHeight="1">
      <c r="A43" s="2"/>
      <c r="B43" s="66"/>
      <c r="C43" s="5"/>
      <c r="D43" s="4"/>
      <c r="E43" s="5"/>
      <c r="F43" s="5"/>
      <c r="G43" s="5"/>
      <c r="H43" s="5"/>
      <c r="I43" s="5"/>
      <c r="J43" s="2"/>
      <c r="K43" s="5"/>
      <c r="L43" s="5"/>
      <c r="M43" s="5"/>
      <c r="N43" s="5"/>
    </row>
    <row r="44" spans="1:15" ht="15" customHeight="1">
      <c r="A44" s="2"/>
      <c r="B44" s="66"/>
      <c r="C44" s="5"/>
      <c r="D44" s="4"/>
      <c r="E44" s="5"/>
      <c r="F44" s="5"/>
      <c r="G44" s="5"/>
      <c r="H44" s="5"/>
      <c r="I44" s="5"/>
      <c r="J44" s="2"/>
      <c r="K44" s="5"/>
      <c r="L44" s="5"/>
      <c r="M44" s="5"/>
      <c r="N44" s="5"/>
    </row>
    <row r="45" spans="1:15" ht="15" customHeight="1">
      <c r="A45" s="2"/>
      <c r="B45" s="66"/>
      <c r="C45" s="5"/>
      <c r="D45" s="4"/>
      <c r="E45" s="5"/>
      <c r="F45" s="5"/>
      <c r="G45" s="5"/>
      <c r="H45" s="5"/>
      <c r="I45" s="5"/>
      <c r="J45" s="2"/>
      <c r="K45" s="5"/>
      <c r="L45" s="5"/>
      <c r="M45" s="5"/>
      <c r="N45" s="5"/>
    </row>
    <row r="46" spans="1:15">
      <c r="A46" s="2"/>
      <c r="B46" s="65"/>
      <c r="C46" s="3"/>
      <c r="D46" s="4"/>
      <c r="E46" s="5"/>
      <c r="F46" s="5"/>
      <c r="G46" s="5"/>
      <c r="H46" s="5"/>
      <c r="I46" s="5"/>
      <c r="J46" s="7"/>
      <c r="K46" s="5"/>
      <c r="L46" s="5"/>
      <c r="M46" s="5"/>
      <c r="N46" s="5"/>
    </row>
    <row r="47" spans="1:15">
      <c r="A47" s="2"/>
      <c r="B47" s="65"/>
      <c r="C47" s="3"/>
      <c r="D47" s="4"/>
      <c r="E47" s="5"/>
      <c r="F47" s="5"/>
      <c r="G47" s="5"/>
      <c r="H47" s="5"/>
      <c r="I47" s="5"/>
      <c r="J47" s="7"/>
      <c r="K47" s="5"/>
      <c r="L47" s="5"/>
      <c r="M47" s="5"/>
      <c r="N47" s="5"/>
    </row>
    <row r="48" spans="1:15">
      <c r="A48" s="2"/>
      <c r="B48" s="65"/>
      <c r="C48" s="3"/>
      <c r="D48" s="4"/>
      <c r="E48" s="5"/>
      <c r="F48" s="5"/>
      <c r="G48" s="5"/>
      <c r="H48" s="5"/>
      <c r="I48" s="5"/>
      <c r="J48" s="7"/>
      <c r="K48" s="5"/>
      <c r="L48" s="5"/>
      <c r="M48" s="5"/>
      <c r="N48" s="5"/>
    </row>
    <row r="49" spans="1:14">
      <c r="A49" s="2"/>
      <c r="B49" s="65"/>
      <c r="C49" s="3"/>
      <c r="D49" s="4"/>
      <c r="E49" s="5"/>
      <c r="F49" s="5"/>
      <c r="G49" s="5"/>
      <c r="H49" s="5"/>
      <c r="I49" s="5"/>
      <c r="J49" s="7"/>
      <c r="K49" s="5"/>
      <c r="L49" s="5"/>
      <c r="M49" s="5"/>
      <c r="N49" s="5"/>
    </row>
    <row r="50" spans="1:14">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ht="18.75">
      <c r="A54" s="2"/>
      <c r="B54" s="67"/>
      <c r="C54" s="8"/>
      <c r="D54" s="4"/>
      <c r="E54" s="9"/>
      <c r="F54" s="9"/>
      <c r="G54" s="9"/>
      <c r="H54" s="9"/>
      <c r="I54" s="9"/>
      <c r="J54" s="10"/>
      <c r="K54" s="5"/>
      <c r="L54" s="5"/>
      <c r="M54" s="5"/>
      <c r="N54" s="5"/>
    </row>
    <row r="55" spans="1:14" s="44" customFormat="1" ht="17.25">
      <c r="A55" s="2"/>
      <c r="B55" s="68"/>
      <c r="C55" s="11"/>
      <c r="D55" s="4"/>
      <c r="E55" s="5"/>
      <c r="F55" s="5"/>
      <c r="G55" s="5"/>
      <c r="H55" s="5"/>
      <c r="I55" s="5"/>
      <c r="J55" s="12"/>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s="44" customFormat="1">
      <c r="A60" s="2"/>
      <c r="B60" s="65"/>
      <c r="C60" s="3"/>
      <c r="D60" s="4"/>
      <c r="E60" s="5"/>
      <c r="F60" s="5"/>
      <c r="G60" s="5"/>
      <c r="H60" s="5"/>
      <c r="I60" s="5"/>
      <c r="J60" s="7"/>
      <c r="K60" s="5"/>
      <c r="L60" s="5"/>
      <c r="M60" s="5"/>
      <c r="N60" s="5"/>
    </row>
    <row r="61" spans="1:14" s="44" customFormat="1">
      <c r="A61" s="2"/>
      <c r="B61" s="65"/>
      <c r="C61" s="3"/>
      <c r="D61" s="4"/>
      <c r="E61" s="5"/>
      <c r="F61" s="5"/>
      <c r="G61" s="5"/>
      <c r="H61" s="5"/>
      <c r="I61" s="5"/>
      <c r="J61" s="7"/>
      <c r="K61" s="5"/>
      <c r="L61" s="5"/>
      <c r="M61" s="5"/>
      <c r="N61" s="5"/>
    </row>
    <row r="62" spans="1:14" s="44" customFormat="1">
      <c r="A62" s="2"/>
      <c r="B62" s="65"/>
      <c r="C62" s="3"/>
      <c r="D62" s="4"/>
      <c r="E62" s="5"/>
      <c r="F62" s="5"/>
      <c r="G62" s="5"/>
      <c r="H62" s="5"/>
      <c r="I62" s="5"/>
      <c r="J62" s="7"/>
      <c r="K62" s="5"/>
      <c r="L62" s="5"/>
      <c r="M62" s="5"/>
      <c r="N62" s="5"/>
    </row>
    <row r="63" spans="1:14" s="44" customFormat="1">
      <c r="A63" s="2"/>
      <c r="B63" s="65"/>
      <c r="C63" s="3"/>
      <c r="D63" s="4"/>
      <c r="E63" s="5"/>
      <c r="F63" s="5"/>
      <c r="G63" s="5"/>
      <c r="H63" s="5"/>
      <c r="I63" s="5"/>
      <c r="J63" s="7"/>
      <c r="K63" s="5"/>
      <c r="L63" s="5"/>
      <c r="M63" s="5"/>
      <c r="N63" s="5"/>
    </row>
    <row r="64" spans="1:14" s="44" customFormat="1">
      <c r="A64" s="2"/>
      <c r="B64" s="65"/>
      <c r="C64" s="3"/>
      <c r="D64" s="4"/>
      <c r="E64" s="5"/>
      <c r="F64" s="5"/>
      <c r="G64" s="5"/>
      <c r="H64" s="5"/>
      <c r="I64" s="5"/>
      <c r="J64" s="7"/>
      <c r="K64" s="5"/>
      <c r="L64" s="5"/>
      <c r="M64" s="5"/>
      <c r="N64" s="5"/>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00" priority="62">
      <formula>$A$11=2</formula>
    </cfRule>
    <cfRule type="expression" dxfId="99" priority="63">
      <formula>$A$11=3</formula>
    </cfRule>
    <cfRule type="expression" dxfId="98" priority="64">
      <formula>$A$11=1</formula>
    </cfRule>
  </conditionalFormatting>
  <conditionalFormatting sqref="L22:L23 K22 K20:L21 I20:I22 K25:L29 I25:I26 K31:L33 K35:L64 I31:I64 K34 I28:I29">
    <cfRule type="expression" dxfId="97" priority="61">
      <formula>$H20="CCI (CC Intégral)"</formula>
    </cfRule>
  </conditionalFormatting>
  <conditionalFormatting sqref="I20:J22 I25:J26 I31:J64 I28:J28 I29">
    <cfRule type="expression" dxfId="96" priority="60">
      <formula>$H20="CT (Contrôle terminal)"</formula>
    </cfRule>
  </conditionalFormatting>
  <conditionalFormatting sqref="K15:L16">
    <cfRule type="expression" dxfId="95" priority="57">
      <formula>$H$17="CCI (CC Intégral)"</formula>
    </cfRule>
  </conditionalFormatting>
  <conditionalFormatting sqref="I17:I19 K17:L17 K19:L19 K18">
    <cfRule type="expression" dxfId="94" priority="46">
      <formula>$H17="CCI (CC Intégral)"</formula>
    </cfRule>
  </conditionalFormatting>
  <conditionalFormatting sqref="I17:J19">
    <cfRule type="expression" dxfId="93" priority="45">
      <formula>$H17="CT (Contrôle terminal)"</formula>
    </cfRule>
  </conditionalFormatting>
  <conditionalFormatting sqref="M14:N19 M35:N64 M22:N23 M25:N29 M31:N33">
    <cfRule type="expression" dxfId="92" priority="59">
      <formula>#REF!="Session unique"</formula>
    </cfRule>
  </conditionalFormatting>
  <conditionalFormatting sqref="M34:N34">
    <cfRule type="expression" dxfId="91" priority="65">
      <formula>#REF!="Session unique"</formula>
    </cfRule>
  </conditionalFormatting>
  <conditionalFormatting sqref="M20:N23">
    <cfRule type="expression" dxfId="90" priority="27">
      <formula>#REF!="Session unique"</formula>
    </cfRule>
  </conditionalFormatting>
  <conditionalFormatting sqref="K24:L24 I24">
    <cfRule type="expression" dxfId="89" priority="17">
      <formula>$H24="CCI (CC Intégral)"</formula>
    </cfRule>
  </conditionalFormatting>
  <conditionalFormatting sqref="I24:J24">
    <cfRule type="expression" dxfId="88" priority="16">
      <formula>$H24="CT (Contrôle terminal)"</formula>
    </cfRule>
  </conditionalFormatting>
  <conditionalFormatting sqref="M24:N24">
    <cfRule type="expression" dxfId="87" priority="15">
      <formula>#REF!="Session unique"</formula>
    </cfRule>
  </conditionalFormatting>
  <conditionalFormatting sqref="K30:L30 I30">
    <cfRule type="expression" dxfId="86" priority="13">
      <formula>$H30="CCI (CC Intégral)"</formula>
    </cfRule>
  </conditionalFormatting>
  <conditionalFormatting sqref="I30:J30">
    <cfRule type="expression" dxfId="85" priority="12">
      <formula>$H30="CT (Contrôle terminal)"</formula>
    </cfRule>
  </conditionalFormatting>
  <conditionalFormatting sqref="M30:N30">
    <cfRule type="expression" dxfId="84" priority="11">
      <formula>#REF!="Session unique"</formula>
    </cfRule>
  </conditionalFormatting>
  <conditionalFormatting sqref="L34">
    <cfRule type="expression" dxfId="83" priority="70">
      <formula>$H35="CCI (CC Intégral)"</formula>
    </cfRule>
  </conditionalFormatting>
  <conditionalFormatting sqref="L18">
    <cfRule type="expression" dxfId="82" priority="9">
      <formula>$H18="CCI (CC Intégral)"</formula>
    </cfRule>
  </conditionalFormatting>
  <conditionalFormatting sqref="I23">
    <cfRule type="expression" dxfId="81" priority="6">
      <formula>$H23="CCI (CC Intégral)"</formula>
    </cfRule>
  </conditionalFormatting>
  <conditionalFormatting sqref="I23:J23">
    <cfRule type="expression" dxfId="80" priority="5">
      <formula>$H23="CT (Contrôle terminal)"</formula>
    </cfRule>
  </conditionalFormatting>
  <conditionalFormatting sqref="I27">
    <cfRule type="expression" dxfId="79" priority="4">
      <formula>$H27="CCI (CC Intégral)"</formula>
    </cfRule>
  </conditionalFormatting>
  <conditionalFormatting sqref="I27:J27">
    <cfRule type="expression" dxfId="78" priority="3">
      <formula>$H27="CT (Contrôle terminal)"</formula>
    </cfRule>
  </conditionalFormatting>
  <conditionalFormatting sqref="J29">
    <cfRule type="expression" dxfId="77" priority="1">
      <formula>$H29="CT (Contrôle terminal)"</formula>
    </cfRule>
  </conditionalFormatting>
  <dataValidations count="4">
    <dataValidation type="list" allowBlank="1" showInputMessage="1" showErrorMessage="1" sqref="G17:G21 F18:F21 F22:G64" xr:uid="{00000000-0002-0000-0D00-000003000000}">
      <formula1>"Oui,Non"</formula1>
    </dataValidation>
    <dataValidation type="list" allowBlank="1" showInputMessage="1" showErrorMessage="1" sqref="M17:M64 K17:K64" xr:uid="{00000000-0002-0000-0D00-000000000000}">
      <formula1>Nature_contrôle</formula1>
    </dataValidation>
    <dataValidation type="list" allowBlank="1" showInputMessage="1" showErrorMessage="1" sqref="A18:A64" xr:uid="{00000000-0002-0000-0D00-000002000000}">
      <formula1>Nat_ELP</formula1>
    </dataValidation>
    <dataValidation type="list" allowBlank="1" showInputMessage="1" showErrorMessage="1" sqref="H17:H64" xr:uid="{00000000-0002-0000-0D00-000001000000}">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76801"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76802"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76803"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8" id="{2A9C321E-BFF4-445D-A1F9-FE6DA6462672}">
            <xm:f>'Fiche générale'!$B$5="Session unique"</xm:f>
            <x14:dxf>
              <fill>
                <patternFill>
                  <bgColor theme="1"/>
                </patternFill>
              </fill>
            </x14:dxf>
          </x14:cfRule>
          <xm:sqref>M14:N19 M35:N64 M22:N23 M25:N29 M31:N33</xm:sqref>
        </x14:conditionalFormatting>
        <x14:conditionalFormatting xmlns:xm="http://schemas.microsoft.com/office/excel/2006/main">
          <x14:cfRule type="expression" priority="34" id="{1E81AD34-7429-4495-B0B5-C3179B855657}">
            <xm:f>'Fiche générale'!$B$5="Session unique"</xm:f>
            <x14:dxf>
              <fill>
                <patternFill>
                  <bgColor theme="1"/>
                </patternFill>
              </fill>
            </x14:dxf>
          </x14:cfRule>
          <xm:sqref>M34:N34</xm:sqref>
        </x14:conditionalFormatting>
        <x14:conditionalFormatting xmlns:xm="http://schemas.microsoft.com/office/excel/2006/main">
          <x14:cfRule type="expression" priority="26" id="{03792780-FC99-481F-AB8A-AC26B273FE13}">
            <xm:f>'Fiche générale'!$B$5="Session unique"</xm:f>
            <x14:dxf>
              <fill>
                <patternFill>
                  <bgColor theme="1"/>
                </patternFill>
              </fill>
            </x14:dxf>
          </x14:cfRule>
          <xm:sqref>M20:N23</xm:sqref>
        </x14:conditionalFormatting>
        <x14:conditionalFormatting xmlns:xm="http://schemas.microsoft.com/office/excel/2006/main">
          <x14:cfRule type="expression" priority="14" id="{AEEF986C-DD9E-4823-AEA7-74A93FAD22F2}">
            <xm:f>'Fiche générale'!$B$5="Session unique"</xm:f>
            <x14:dxf>
              <fill>
                <patternFill>
                  <bgColor theme="1"/>
                </patternFill>
              </fill>
            </x14:dxf>
          </x14:cfRule>
          <xm:sqref>M24:N24</xm:sqref>
        </x14:conditionalFormatting>
        <x14:conditionalFormatting xmlns:xm="http://schemas.microsoft.com/office/excel/2006/main">
          <x14:cfRule type="expression" priority="10" id="{5829288C-57C3-44AA-92C4-564C25A9241C}">
            <xm:f>'Fiche générale'!$B$5="Session unique"</xm:f>
            <x14:dxf>
              <fill>
                <patternFill>
                  <bgColor theme="1"/>
                </patternFill>
              </fill>
            </x14:dxf>
          </x14:cfRule>
          <xm:sqref>M30:N30</xm:sqref>
        </x14:conditionalFormatting>
      </x14:conditionalFormattings>
    </ex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54"/>
  <sheetViews>
    <sheetView showGridLines="0" showZeros="0" topLeftCell="A8" zoomScale="78" zoomScaleNormal="78" zoomScalePageLayoutView="164" workbookViewId="0">
      <selection activeCell="B34" sqref="B34"/>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55" t="s">
        <v>481</v>
      </c>
      <c r="C2" s="355"/>
      <c r="D2" s="355"/>
      <c r="E2" s="355"/>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40.5" customHeight="1">
      <c r="A4" s="39" t="s">
        <v>27</v>
      </c>
      <c r="B4" s="40" t="str">
        <f>'Fiche générale'!B4</f>
        <v>HMSCS18</v>
      </c>
      <c r="C4" s="41" t="s">
        <v>168</v>
      </c>
      <c r="D4" s="331">
        <v>182</v>
      </c>
      <c r="E4" s="331"/>
      <c r="F4" s="332" t="s">
        <v>35</v>
      </c>
      <c r="G4" s="333"/>
      <c r="H4" s="356" t="s">
        <v>477</v>
      </c>
      <c r="I4" s="357"/>
      <c r="J4" s="357"/>
      <c r="K4" s="357"/>
      <c r="L4" s="357"/>
      <c r="M4" s="357"/>
      <c r="N4" s="358"/>
    </row>
    <row r="5" spans="1:14" ht="20.25" customHeight="1">
      <c r="B5" s="38"/>
      <c r="C5" s="38"/>
      <c r="D5" s="38"/>
      <c r="E5" s="38"/>
      <c r="F5" s="38"/>
      <c r="G5" s="38"/>
      <c r="H5" s="38"/>
      <c r="I5" s="38"/>
      <c r="J5" s="38"/>
      <c r="K5" s="38"/>
    </row>
    <row r="6" spans="1:14" ht="39.75" customHeight="1">
      <c r="A6" s="39" t="s">
        <v>2</v>
      </c>
      <c r="B6" s="62"/>
      <c r="C6" s="41" t="s">
        <v>169</v>
      </c>
      <c r="D6" s="337">
        <v>180</v>
      </c>
      <c r="E6" s="338"/>
      <c r="F6" s="332" t="s">
        <v>3</v>
      </c>
      <c r="G6" s="333"/>
      <c r="H6" s="356" t="s">
        <v>478</v>
      </c>
      <c r="I6" s="357"/>
      <c r="J6" s="357"/>
      <c r="K6" s="357"/>
      <c r="L6" s="357"/>
      <c r="M6" s="357"/>
      <c r="N6" s="358"/>
    </row>
    <row r="7" spans="1:14" ht="20.25" customHeight="1">
      <c r="A7" s="39" t="s">
        <v>45</v>
      </c>
      <c r="B7" s="63"/>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49"/>
      <c r="C9" s="49"/>
      <c r="D9" s="43"/>
      <c r="E9" s="342" t="s">
        <v>51</v>
      </c>
      <c r="F9" s="343"/>
      <c r="G9" s="342" t="s">
        <v>47</v>
      </c>
      <c r="H9" s="343"/>
      <c r="I9" s="154"/>
      <c r="J9" s="43"/>
      <c r="K9" s="45">
        <v>1</v>
      </c>
      <c r="L9" s="43"/>
      <c r="M9" s="43"/>
      <c r="N9" s="43"/>
    </row>
    <row r="10" spans="1:14" ht="15" customHeight="1">
      <c r="B10" s="49"/>
      <c r="C10" s="49"/>
      <c r="D10" s="46"/>
      <c r="E10" s="322"/>
      <c r="F10" s="323"/>
      <c r="G10" s="324"/>
      <c r="H10" s="325"/>
      <c r="I10" s="154"/>
      <c r="J10" s="47"/>
      <c r="K10" s="47"/>
      <c r="L10" s="47"/>
      <c r="M10" s="47"/>
      <c r="N10" s="47"/>
    </row>
    <row r="11" spans="1:14" ht="15" customHeight="1">
      <c r="A11" s="48">
        <v>3</v>
      </c>
      <c r="B11" s="49"/>
      <c r="C11" s="49"/>
      <c r="D11" s="49"/>
      <c r="J11" s="38"/>
      <c r="K11" s="38"/>
      <c r="M11" s="47"/>
      <c r="N11" s="47"/>
    </row>
    <row r="12" spans="1:14" ht="15" customHeight="1">
      <c r="B12" s="49"/>
      <c r="C12" s="49"/>
      <c r="D12" s="49"/>
      <c r="E12" s="38"/>
      <c r="F12" s="38"/>
      <c r="G12" s="38"/>
      <c r="H12" s="38"/>
      <c r="I12" s="38"/>
      <c r="J12" s="38"/>
      <c r="K12" s="38"/>
      <c r="M12" s="47"/>
      <c r="N12" s="47"/>
    </row>
    <row r="13" spans="1:14">
      <c r="B13" s="49"/>
      <c r="C13" s="49"/>
      <c r="D13" s="49"/>
      <c r="E13" s="344"/>
      <c r="F13" s="344"/>
      <c r="G13" s="78"/>
      <c r="H13" s="49"/>
      <c r="I13" s="49"/>
    </row>
    <row r="14" spans="1:14" ht="26.25" customHeight="1">
      <c r="B14" s="51"/>
      <c r="C14" s="49"/>
      <c r="D14" s="49"/>
      <c r="E14" s="78"/>
      <c r="F14" s="78"/>
      <c r="G14" s="78"/>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28.5" customHeight="1">
      <c r="A17" s="174" t="s">
        <v>0</v>
      </c>
      <c r="B17" s="180" t="s">
        <v>224</v>
      </c>
      <c r="C17" s="173" t="s">
        <v>218</v>
      </c>
      <c r="D17" s="171">
        <v>3</v>
      </c>
      <c r="E17" s="171">
        <v>3</v>
      </c>
      <c r="F17" s="171" t="s">
        <v>185</v>
      </c>
      <c r="G17" s="171" t="s">
        <v>185</v>
      </c>
      <c r="H17" s="171"/>
      <c r="I17" s="171"/>
      <c r="J17" s="171"/>
      <c r="K17" s="171"/>
      <c r="L17" s="171"/>
      <c r="M17" s="5"/>
      <c r="N17" s="5"/>
    </row>
    <row r="18" spans="1:15" ht="15" customHeight="1">
      <c r="A18" s="171" t="s">
        <v>48</v>
      </c>
      <c r="B18" s="181" t="s">
        <v>222</v>
      </c>
      <c r="C18" s="182" t="s">
        <v>219</v>
      </c>
      <c r="D18" s="171"/>
      <c r="E18" s="171">
        <v>2</v>
      </c>
      <c r="F18" s="171" t="s">
        <v>185</v>
      </c>
      <c r="G18" s="171" t="s">
        <v>185</v>
      </c>
      <c r="H18" s="277" t="s">
        <v>175</v>
      </c>
      <c r="I18" s="171"/>
      <c r="J18" s="266"/>
      <c r="K18" s="174" t="s">
        <v>13</v>
      </c>
      <c r="L18" s="171" t="s">
        <v>382</v>
      </c>
      <c r="M18" s="170"/>
      <c r="N18" s="170"/>
    </row>
    <row r="19" spans="1:15" ht="15" customHeight="1">
      <c r="A19" s="171" t="s">
        <v>48</v>
      </c>
      <c r="B19" s="183" t="s">
        <v>223</v>
      </c>
      <c r="C19" s="182" t="s">
        <v>220</v>
      </c>
      <c r="D19" s="171"/>
      <c r="E19" s="171">
        <v>1</v>
      </c>
      <c r="F19" s="171" t="s">
        <v>185</v>
      </c>
      <c r="G19" s="171" t="s">
        <v>185</v>
      </c>
      <c r="H19" s="277" t="s">
        <v>174</v>
      </c>
      <c r="I19" s="277"/>
      <c r="J19" s="277">
        <v>2</v>
      </c>
      <c r="K19" s="171" t="s">
        <v>17</v>
      </c>
      <c r="L19" s="171"/>
      <c r="M19" s="170"/>
      <c r="N19" s="170"/>
    </row>
    <row r="20" spans="1:15" ht="15" customHeight="1">
      <c r="A20" s="2"/>
      <c r="B20" s="66"/>
      <c r="C20" s="6"/>
      <c r="D20" s="4"/>
      <c r="E20" s="4"/>
      <c r="F20" s="4"/>
      <c r="G20" s="4"/>
      <c r="H20" s="4"/>
      <c r="I20" s="4"/>
      <c r="J20" s="2"/>
      <c r="K20" s="5"/>
      <c r="L20" s="5"/>
      <c r="M20" s="5"/>
      <c r="N20" s="5"/>
    </row>
    <row r="21" spans="1:15" s="269" customFormat="1" ht="15" customHeight="1">
      <c r="A21" s="2" t="s">
        <v>0</v>
      </c>
      <c r="B21" s="267" t="s">
        <v>487</v>
      </c>
      <c r="C21" s="268" t="s">
        <v>292</v>
      </c>
      <c r="D21" s="2">
        <v>6</v>
      </c>
      <c r="E21" s="2">
        <v>2</v>
      </c>
      <c r="F21" s="2" t="s">
        <v>185</v>
      </c>
      <c r="G21" s="152" t="s">
        <v>185</v>
      </c>
      <c r="H21" s="152"/>
      <c r="I21" s="152"/>
      <c r="J21" s="152"/>
      <c r="K21" s="152"/>
      <c r="L21" s="152"/>
      <c r="M21" s="152"/>
      <c r="N21" s="152"/>
    </row>
    <row r="22" spans="1:15" ht="15" customHeight="1">
      <c r="A22" s="171" t="s">
        <v>48</v>
      </c>
      <c r="B22" s="185" t="s">
        <v>393</v>
      </c>
      <c r="C22" s="182" t="s">
        <v>436</v>
      </c>
      <c r="D22" s="171"/>
      <c r="E22" s="277">
        <v>1</v>
      </c>
      <c r="F22" s="171" t="s">
        <v>185</v>
      </c>
      <c r="G22" s="171" t="s">
        <v>185</v>
      </c>
      <c r="H22" s="277" t="s">
        <v>175</v>
      </c>
      <c r="I22" s="266"/>
      <c r="J22" s="266"/>
      <c r="K22" s="171" t="s">
        <v>13</v>
      </c>
      <c r="L22" s="174" t="s">
        <v>382</v>
      </c>
      <c r="M22" s="170"/>
      <c r="N22" s="170"/>
    </row>
    <row r="23" spans="1:15" ht="15" customHeight="1">
      <c r="A23" s="171" t="s">
        <v>48</v>
      </c>
      <c r="B23" s="185" t="s">
        <v>495</v>
      </c>
      <c r="C23" s="182" t="s">
        <v>437</v>
      </c>
      <c r="D23" s="171"/>
      <c r="E23" s="277">
        <v>1</v>
      </c>
      <c r="F23" s="171" t="s">
        <v>185</v>
      </c>
      <c r="G23" s="171" t="s">
        <v>185</v>
      </c>
      <c r="H23" s="171" t="s">
        <v>175</v>
      </c>
      <c r="I23" s="171"/>
      <c r="J23" s="171"/>
      <c r="K23" s="174" t="s">
        <v>17</v>
      </c>
      <c r="L23" s="174"/>
      <c r="M23" s="170"/>
      <c r="N23" s="170"/>
    </row>
    <row r="24" spans="1:15" ht="15" customHeight="1">
      <c r="A24" s="2"/>
      <c r="B24" s="66"/>
      <c r="C24" s="3"/>
      <c r="D24" s="4"/>
      <c r="E24" s="4"/>
      <c r="F24" s="4"/>
      <c r="G24" s="4"/>
      <c r="H24" s="4"/>
      <c r="I24" s="4"/>
      <c r="J24" s="2"/>
      <c r="K24" s="5"/>
      <c r="L24" s="5"/>
      <c r="M24" s="5"/>
      <c r="N24" s="5"/>
    </row>
    <row r="25" spans="1:15" ht="15" customHeight="1">
      <c r="A25" s="152" t="s">
        <v>0</v>
      </c>
      <c r="B25" s="153" t="s">
        <v>295</v>
      </c>
      <c r="C25" s="79"/>
      <c r="D25" s="198">
        <v>12</v>
      </c>
      <c r="E25" s="4">
        <v>6</v>
      </c>
      <c r="F25" s="4" t="s">
        <v>185</v>
      </c>
      <c r="G25" s="169" t="s">
        <v>185</v>
      </c>
      <c r="H25" s="169"/>
      <c r="I25" s="169"/>
      <c r="J25" s="170"/>
      <c r="K25" s="170"/>
      <c r="L25" s="170"/>
      <c r="M25" s="170"/>
      <c r="N25" s="170"/>
    </row>
    <row r="26" spans="1:15" ht="15" customHeight="1">
      <c r="A26" s="2" t="s">
        <v>48</v>
      </c>
      <c r="B26" s="163" t="s">
        <v>297</v>
      </c>
      <c r="C26" s="160"/>
      <c r="D26" s="4"/>
      <c r="E26" s="277">
        <v>2</v>
      </c>
      <c r="F26" s="4" t="s">
        <v>185</v>
      </c>
      <c r="G26" s="4" t="s">
        <v>185</v>
      </c>
      <c r="H26" s="4" t="s">
        <v>175</v>
      </c>
      <c r="I26" s="4"/>
      <c r="J26" s="2"/>
      <c r="K26" s="5" t="s">
        <v>17</v>
      </c>
      <c r="L26" s="5"/>
      <c r="M26" s="5"/>
      <c r="N26" s="5"/>
    </row>
    <row r="27" spans="1:15" ht="15" customHeight="1">
      <c r="A27" s="233" t="s">
        <v>48</v>
      </c>
      <c r="B27" s="251" t="s">
        <v>464</v>
      </c>
      <c r="C27" s="252"/>
      <c r="D27" s="233"/>
      <c r="E27" s="233">
        <v>1</v>
      </c>
      <c r="F27" s="233" t="s">
        <v>185</v>
      </c>
      <c r="G27" s="233" t="s">
        <v>185</v>
      </c>
      <c r="H27" s="233" t="s">
        <v>174</v>
      </c>
      <c r="I27" s="233"/>
      <c r="J27" s="233">
        <v>2</v>
      </c>
      <c r="K27" s="233" t="s">
        <v>17</v>
      </c>
      <c r="L27" s="233"/>
      <c r="M27" s="170"/>
      <c r="N27" s="170"/>
    </row>
    <row r="28" spans="1:15" ht="15" customHeight="1">
      <c r="A28" s="184" t="s">
        <v>48</v>
      </c>
      <c r="B28" s="185" t="s">
        <v>221</v>
      </c>
      <c r="C28" s="182" t="s">
        <v>434</v>
      </c>
      <c r="D28" s="171"/>
      <c r="E28" s="277">
        <v>3</v>
      </c>
      <c r="F28" s="171" t="s">
        <v>185</v>
      </c>
      <c r="G28" s="277" t="s">
        <v>185</v>
      </c>
      <c r="H28" s="277" t="s">
        <v>174</v>
      </c>
      <c r="I28" s="277"/>
      <c r="J28" s="277">
        <v>2</v>
      </c>
      <c r="K28" s="171" t="s">
        <v>17</v>
      </c>
      <c r="L28" s="171"/>
      <c r="M28" s="170"/>
      <c r="N28" s="170"/>
    </row>
    <row r="29" spans="1:15" ht="15" customHeight="1">
      <c r="A29" s="2"/>
      <c r="B29" s="66"/>
      <c r="C29" s="3"/>
      <c r="D29" s="4"/>
      <c r="E29" s="4"/>
      <c r="F29" s="4"/>
      <c r="G29" s="4"/>
      <c r="H29" s="4"/>
      <c r="I29" s="4"/>
      <c r="J29" s="2"/>
      <c r="K29" s="5"/>
      <c r="L29" s="5"/>
      <c r="M29" s="5"/>
      <c r="N29" s="5"/>
      <c r="O29" s="44"/>
    </row>
    <row r="30" spans="1:15" ht="15" customHeight="1">
      <c r="A30" s="171" t="s">
        <v>0</v>
      </c>
      <c r="B30" s="186" t="s">
        <v>299</v>
      </c>
      <c r="C30" s="187" t="s">
        <v>298</v>
      </c>
      <c r="D30" s="171">
        <v>3</v>
      </c>
      <c r="E30" s="171">
        <v>3</v>
      </c>
      <c r="F30" s="171" t="s">
        <v>185</v>
      </c>
      <c r="G30" s="174" t="s">
        <v>185</v>
      </c>
      <c r="H30" s="174" t="s">
        <v>174</v>
      </c>
      <c r="I30" s="174"/>
      <c r="J30" s="174"/>
      <c r="K30" s="174" t="s">
        <v>17</v>
      </c>
      <c r="L30" s="174"/>
      <c r="M30" s="170"/>
      <c r="N30" s="170"/>
    </row>
    <row r="31" spans="1:15" ht="15" customHeight="1">
      <c r="A31" s="2"/>
      <c r="B31" s="66"/>
      <c r="C31" s="3"/>
      <c r="D31" s="4"/>
      <c r="E31" s="4"/>
      <c r="F31" s="4"/>
      <c r="G31" s="4"/>
      <c r="H31" s="4"/>
      <c r="I31" s="4"/>
      <c r="J31" s="2"/>
      <c r="K31" s="5"/>
      <c r="L31" s="5"/>
      <c r="M31" s="5"/>
      <c r="N31" s="5"/>
    </row>
    <row r="32" spans="1:15">
      <c r="A32" s="152" t="s">
        <v>0</v>
      </c>
      <c r="B32" s="270" t="s">
        <v>488</v>
      </c>
      <c r="C32" s="160"/>
      <c r="D32" s="4">
        <v>3</v>
      </c>
      <c r="E32" s="4">
        <v>3</v>
      </c>
      <c r="F32" s="4" t="s">
        <v>185</v>
      </c>
      <c r="G32" s="4" t="s">
        <v>185</v>
      </c>
      <c r="H32" s="4"/>
      <c r="I32" s="4"/>
      <c r="J32" s="2"/>
      <c r="K32" s="5"/>
      <c r="L32" s="5"/>
      <c r="M32" s="5"/>
      <c r="N32" s="5"/>
    </row>
    <row r="33" spans="1:15" ht="29.45" customHeight="1">
      <c r="A33" s="152" t="s">
        <v>48</v>
      </c>
      <c r="B33" s="163" t="s">
        <v>372</v>
      </c>
      <c r="C33" s="160"/>
      <c r="D33" s="4"/>
      <c r="E33" s="4">
        <v>3</v>
      </c>
      <c r="F33" s="4" t="s">
        <v>185</v>
      </c>
      <c r="G33" s="4" t="s">
        <v>185</v>
      </c>
      <c r="H33" s="4" t="s">
        <v>175</v>
      </c>
      <c r="I33" s="4"/>
      <c r="J33" s="2"/>
      <c r="K33" s="5" t="s">
        <v>17</v>
      </c>
      <c r="L33" s="5"/>
      <c r="M33" s="5"/>
      <c r="N33" s="5"/>
    </row>
    <row r="34" spans="1:15" ht="15" customHeight="1">
      <c r="A34" s="152"/>
      <c r="B34" s="162"/>
      <c r="C34" s="160"/>
      <c r="D34" s="4"/>
      <c r="E34" s="4"/>
      <c r="F34" s="4"/>
      <c r="G34" s="4"/>
      <c r="H34" s="4"/>
      <c r="I34" s="4"/>
      <c r="J34" s="2"/>
      <c r="K34" s="5"/>
      <c r="L34" s="5"/>
      <c r="M34" s="5"/>
      <c r="N34" s="5"/>
    </row>
    <row r="35" spans="1:15" ht="15" customHeight="1">
      <c r="A35" s="2" t="s">
        <v>0</v>
      </c>
      <c r="B35" s="65" t="s">
        <v>489</v>
      </c>
      <c r="C35" s="3"/>
      <c r="D35" s="4">
        <v>3</v>
      </c>
      <c r="E35" s="4">
        <v>1</v>
      </c>
      <c r="F35" s="169" t="s">
        <v>185</v>
      </c>
      <c r="G35" s="169" t="s">
        <v>185</v>
      </c>
      <c r="H35" s="169"/>
      <c r="I35" s="169"/>
      <c r="J35" s="152"/>
      <c r="K35" s="170"/>
      <c r="L35" s="5"/>
      <c r="M35" s="5"/>
      <c r="N35" s="5"/>
    </row>
    <row r="36" spans="1:15" ht="15" customHeight="1">
      <c r="A36" s="2" t="s">
        <v>48</v>
      </c>
      <c r="B36" s="65" t="s">
        <v>489</v>
      </c>
      <c r="C36" s="3"/>
      <c r="D36" s="4"/>
      <c r="E36" s="4">
        <v>1</v>
      </c>
      <c r="F36" s="4" t="s">
        <v>185</v>
      </c>
      <c r="G36" s="4" t="s">
        <v>185</v>
      </c>
      <c r="H36" s="4"/>
      <c r="I36" s="198" t="s">
        <v>486</v>
      </c>
      <c r="J36" s="198"/>
      <c r="K36" s="5"/>
      <c r="L36" s="5"/>
      <c r="M36" s="5"/>
      <c r="N36" s="5"/>
    </row>
    <row r="37" spans="1:15" ht="15" customHeight="1">
      <c r="A37" s="2"/>
      <c r="B37" s="66"/>
      <c r="C37" s="3"/>
      <c r="D37" s="4"/>
      <c r="E37" s="4"/>
      <c r="F37" s="4"/>
      <c r="G37" s="4"/>
      <c r="H37" s="4"/>
      <c r="I37" s="4"/>
      <c r="J37" s="2"/>
      <c r="K37" s="5"/>
      <c r="L37" s="5"/>
      <c r="M37" s="5"/>
      <c r="N37" s="5"/>
    </row>
    <row r="38" spans="1:15" ht="15" customHeight="1">
      <c r="A38" s="2"/>
      <c r="B38" s="66"/>
      <c r="C38" s="3"/>
      <c r="D38" s="4"/>
      <c r="E38" s="4"/>
      <c r="F38" s="4"/>
      <c r="G38" s="4"/>
      <c r="H38" s="4"/>
      <c r="I38" s="4"/>
      <c r="J38" s="2"/>
      <c r="K38" s="5"/>
      <c r="L38" s="5"/>
      <c r="M38" s="5"/>
      <c r="N38" s="5"/>
    </row>
    <row r="39" spans="1:15" ht="15" customHeight="1">
      <c r="A39" s="2"/>
      <c r="B39" s="66"/>
      <c r="C39" s="3"/>
      <c r="D39" s="4"/>
      <c r="E39" s="4"/>
      <c r="F39" s="4"/>
      <c r="G39" s="4"/>
      <c r="H39" s="4"/>
      <c r="I39" s="4"/>
      <c r="J39" s="2"/>
      <c r="K39" s="5"/>
      <c r="L39" s="5"/>
      <c r="M39" s="5"/>
      <c r="N39" s="5"/>
      <c r="O39" s="44"/>
    </row>
    <row r="40" spans="1:15" ht="15" customHeight="1">
      <c r="A40" s="2"/>
      <c r="B40" s="66"/>
      <c r="C40" s="5"/>
      <c r="D40" s="4"/>
      <c r="E40" s="5"/>
      <c r="F40" s="5"/>
      <c r="G40" s="5"/>
      <c r="H40" s="5"/>
      <c r="I40" s="5"/>
      <c r="J40" s="2"/>
      <c r="K40" s="5"/>
      <c r="L40" s="5"/>
      <c r="M40" s="5"/>
      <c r="N40" s="5"/>
    </row>
    <row r="41" spans="1:15" ht="15" customHeight="1">
      <c r="A41" s="2"/>
      <c r="B41" s="66"/>
      <c r="C41" s="5"/>
      <c r="D41" s="4"/>
      <c r="E41" s="5"/>
      <c r="F41" s="5"/>
      <c r="G41" s="5"/>
      <c r="H41" s="5"/>
      <c r="I41" s="5"/>
      <c r="J41" s="2"/>
      <c r="K41" s="5"/>
      <c r="L41" s="5"/>
      <c r="M41" s="5"/>
      <c r="N41" s="5"/>
    </row>
    <row r="42" spans="1:15" ht="15" customHeight="1">
      <c r="A42" s="2"/>
      <c r="B42" s="66"/>
      <c r="C42" s="5"/>
      <c r="D42" s="4"/>
      <c r="E42" s="5"/>
      <c r="F42" s="5"/>
      <c r="G42" s="5"/>
      <c r="H42" s="5"/>
      <c r="I42" s="5"/>
      <c r="J42" s="2"/>
      <c r="K42" s="5"/>
      <c r="L42" s="5"/>
      <c r="M42" s="5"/>
      <c r="N42" s="5"/>
    </row>
    <row r="43" spans="1:15" ht="15" customHeight="1">
      <c r="A43" s="2"/>
      <c r="B43" s="66"/>
      <c r="C43" s="5"/>
      <c r="D43" s="4"/>
      <c r="E43" s="5"/>
      <c r="F43" s="5"/>
      <c r="G43" s="5"/>
      <c r="H43" s="5"/>
      <c r="I43" s="5"/>
      <c r="J43" s="2"/>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c r="A46" s="2"/>
      <c r="B46" s="65"/>
      <c r="C46" s="3"/>
      <c r="D46" s="4"/>
      <c r="E46" s="5"/>
      <c r="F46" s="5"/>
      <c r="G46" s="5"/>
      <c r="H46" s="5"/>
      <c r="I46" s="5"/>
      <c r="J46" s="7"/>
      <c r="K46" s="5"/>
      <c r="L46" s="5"/>
      <c r="M46" s="5"/>
      <c r="N46" s="5"/>
    </row>
    <row r="47" spans="1:15">
      <c r="A47" s="2"/>
      <c r="B47" s="65"/>
      <c r="C47" s="3"/>
      <c r="D47" s="4"/>
      <c r="E47" s="5"/>
      <c r="F47" s="5"/>
      <c r="G47" s="5"/>
      <c r="H47" s="5"/>
      <c r="I47" s="5"/>
      <c r="J47" s="7"/>
      <c r="K47" s="5"/>
      <c r="L47" s="5"/>
      <c r="M47" s="5"/>
      <c r="N47" s="5"/>
    </row>
    <row r="48" spans="1:15">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ht="18.75">
      <c r="A52" s="2"/>
      <c r="B52" s="67"/>
      <c r="C52" s="8"/>
      <c r="D52" s="4"/>
      <c r="E52" s="9"/>
      <c r="F52" s="9"/>
      <c r="G52" s="9"/>
      <c r="H52" s="9"/>
      <c r="I52" s="9"/>
      <c r="J52" s="10"/>
      <c r="K52" s="5"/>
      <c r="L52" s="5"/>
      <c r="M52" s="5"/>
      <c r="N52" s="5"/>
    </row>
    <row r="53" spans="1:14" s="44" customFormat="1" ht="17.25">
      <c r="A53" s="2"/>
      <c r="B53" s="68"/>
      <c r="C53" s="11"/>
      <c r="D53" s="4"/>
      <c r="E53" s="5"/>
      <c r="F53" s="5"/>
      <c r="G53" s="5"/>
      <c r="H53" s="5"/>
      <c r="I53" s="5"/>
      <c r="J53" s="12"/>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s="44" customFormat="1">
      <c r="A60" s="2"/>
      <c r="B60" s="65"/>
      <c r="C60" s="3"/>
      <c r="D60" s="4"/>
      <c r="E60" s="5"/>
      <c r="F60" s="5"/>
      <c r="G60" s="5"/>
      <c r="H60" s="5"/>
      <c r="I60" s="5"/>
      <c r="J60" s="7"/>
      <c r="K60" s="5"/>
      <c r="L60" s="5"/>
      <c r="M60" s="5"/>
      <c r="N60" s="5"/>
    </row>
    <row r="61" spans="1:14" s="44" customFormat="1">
      <c r="A61" s="2"/>
      <c r="B61" s="65"/>
      <c r="C61" s="3"/>
      <c r="D61" s="4"/>
      <c r="E61" s="5"/>
      <c r="F61" s="5"/>
      <c r="G61" s="5"/>
      <c r="H61" s="5"/>
      <c r="I61" s="5"/>
      <c r="J61" s="7"/>
      <c r="K61" s="5"/>
      <c r="L61" s="5"/>
      <c r="M61" s="5"/>
      <c r="N61" s="5"/>
    </row>
    <row r="62" spans="1:14" s="44" customFormat="1">
      <c r="A62" s="2"/>
      <c r="B62" s="65"/>
      <c r="C62" s="3"/>
      <c r="D62" s="4"/>
      <c r="E62" s="5"/>
      <c r="F62" s="5"/>
      <c r="G62" s="5"/>
      <c r="H62" s="5"/>
      <c r="I62" s="5"/>
      <c r="J62" s="7"/>
      <c r="K62" s="5"/>
      <c r="L62" s="5"/>
      <c r="M62" s="5"/>
      <c r="N62" s="5"/>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71" priority="46">
      <formula>$A$11=2</formula>
    </cfRule>
    <cfRule type="expression" dxfId="70" priority="47">
      <formula>$A$11=3</formula>
    </cfRule>
    <cfRule type="expression" dxfId="69" priority="48">
      <formula>$A$11=1</formula>
    </cfRule>
  </conditionalFormatting>
  <conditionalFormatting sqref="I25:I27 K25:L30 K32:L34 I32:I34 I37:I62 K37:L62 L35:L36 I29:I30">
    <cfRule type="expression" dxfId="68" priority="45">
      <formula>$H25="CCI (CC Intégral)"</formula>
    </cfRule>
  </conditionalFormatting>
  <conditionalFormatting sqref="I25:J27 I32:J34 I37:J62 I29:J30">
    <cfRule type="expression" dxfId="67" priority="44">
      <formula>$H25="CT (Contrôle terminal)"</formula>
    </cfRule>
  </conditionalFormatting>
  <conditionalFormatting sqref="K15:L16">
    <cfRule type="expression" dxfId="66" priority="41">
      <formula>$H$17="CCI (CC Intégral)"</formula>
    </cfRule>
  </conditionalFormatting>
  <conditionalFormatting sqref="I17:I19 K17:L17 K19:L19">
    <cfRule type="expression" dxfId="65" priority="40">
      <formula>$H17="CCI (CC Intégral)"</formula>
    </cfRule>
  </conditionalFormatting>
  <conditionalFormatting sqref="I17:J19">
    <cfRule type="expression" dxfId="64" priority="39">
      <formula>$H17="CT (Contrôle terminal)"</formula>
    </cfRule>
  </conditionalFormatting>
  <conditionalFormatting sqref="C17">
    <cfRule type="duplicateValues" dxfId="63" priority="38"/>
  </conditionalFormatting>
  <conditionalFormatting sqref="C18:C19">
    <cfRule type="duplicateValues" dxfId="62" priority="37"/>
  </conditionalFormatting>
  <conditionalFormatting sqref="C18:C19">
    <cfRule type="duplicateValues" dxfId="61" priority="36"/>
  </conditionalFormatting>
  <conditionalFormatting sqref="I21:I23 K21:L23">
    <cfRule type="expression" dxfId="60" priority="35">
      <formula>$H21="CCI (CC Intégral)"</formula>
    </cfRule>
  </conditionalFormatting>
  <conditionalFormatting sqref="I21:J23">
    <cfRule type="expression" dxfId="59" priority="34">
      <formula>$H21="CT (Contrôle terminal)"</formula>
    </cfRule>
  </conditionalFormatting>
  <conditionalFormatting sqref="M14:N19 M21:N23 M30:N30 M25:N28 M32:N62">
    <cfRule type="expression" dxfId="58" priority="43">
      <formula>#REF!="Session unique"</formula>
    </cfRule>
  </conditionalFormatting>
  <conditionalFormatting sqref="C28 C21:C23">
    <cfRule type="duplicateValues" dxfId="57" priority="24"/>
  </conditionalFormatting>
  <conditionalFormatting sqref="K20:L20 I20">
    <cfRule type="expression" dxfId="56" priority="22">
      <formula>$H20="CCI (CC Intégral)"</formula>
    </cfRule>
  </conditionalFormatting>
  <conditionalFormatting sqref="I20:J20">
    <cfRule type="expression" dxfId="55" priority="21">
      <formula>$H20="CT (Contrôle terminal)"</formula>
    </cfRule>
  </conditionalFormatting>
  <conditionalFormatting sqref="M20:N20">
    <cfRule type="expression" dxfId="54" priority="20">
      <formula>#REF!="Session unique"</formula>
    </cfRule>
  </conditionalFormatting>
  <conditionalFormatting sqref="K24:L24 I24">
    <cfRule type="expression" dxfId="53" priority="18">
      <formula>$H24="CCI (CC Intégral)"</formula>
    </cfRule>
  </conditionalFormatting>
  <conditionalFormatting sqref="I24:J24">
    <cfRule type="expression" dxfId="52" priority="17">
      <formula>$H24="CT (Contrôle terminal)"</formula>
    </cfRule>
  </conditionalFormatting>
  <conditionalFormatting sqref="M24:N24">
    <cfRule type="expression" dxfId="51" priority="16">
      <formula>#REF!="Session unique"</formula>
    </cfRule>
  </conditionalFormatting>
  <conditionalFormatting sqref="M28:N29">
    <cfRule type="expression" dxfId="50" priority="12">
      <formula>#REF!="Session unique"</formula>
    </cfRule>
  </conditionalFormatting>
  <conditionalFormatting sqref="K31:L31 I31">
    <cfRule type="expression" dxfId="49" priority="10">
      <formula>$H31="CCI (CC Intégral)"</formula>
    </cfRule>
  </conditionalFormatting>
  <conditionalFormatting sqref="I31:J31">
    <cfRule type="expression" dxfId="48" priority="9">
      <formula>$H31="CT (Contrôle terminal)"</formula>
    </cfRule>
  </conditionalFormatting>
  <conditionalFormatting sqref="M31:N31">
    <cfRule type="expression" dxfId="47" priority="8">
      <formula>#REF!="Session unique"</formula>
    </cfRule>
  </conditionalFormatting>
  <conditionalFormatting sqref="I28:J28">
    <cfRule type="expression" dxfId="46" priority="3">
      <formula>$H28="CT (Contrôle terminal)"</formula>
    </cfRule>
  </conditionalFormatting>
  <conditionalFormatting sqref="I35:I36 K35:K36">
    <cfRule type="expression" dxfId="45" priority="6">
      <formula>$H35="CCI (CC Intégral)"</formula>
    </cfRule>
  </conditionalFormatting>
  <conditionalFormatting sqref="I35:J36">
    <cfRule type="expression" dxfId="44" priority="5">
      <formula>$H35="CT (Contrôle terminal)"</formula>
    </cfRule>
  </conditionalFormatting>
  <conditionalFormatting sqref="I28">
    <cfRule type="expression" dxfId="43" priority="4">
      <formula>$H28="CCI (CC Intégral)"</formula>
    </cfRule>
  </conditionalFormatting>
  <conditionalFormatting sqref="K18">
    <cfRule type="expression" dxfId="42" priority="2">
      <formula>$H18="CCI (CC Intégral)"</formula>
    </cfRule>
  </conditionalFormatting>
  <conditionalFormatting sqref="L18">
    <cfRule type="expression" dxfId="41" priority="1">
      <formula>$H18="CCI (CC Intégral)"</formula>
    </cfRule>
  </conditionalFormatting>
  <dataValidations count="4">
    <dataValidation type="list" allowBlank="1" showInputMessage="1" showErrorMessage="1" sqref="F17:G62" xr:uid="{00000000-0002-0000-0E00-000000000000}">
      <formula1>"Oui,Non"</formula1>
    </dataValidation>
    <dataValidation type="list" allowBlank="1" showInputMessage="1" showErrorMessage="1" sqref="A17:A62" xr:uid="{00000000-0002-0000-0E00-000001000000}">
      <formula1>Nat_ELP</formula1>
    </dataValidation>
    <dataValidation type="list" allowBlank="1" showInputMessage="1" showErrorMessage="1" sqref="H17:H62" xr:uid="{00000000-0002-0000-0E00-000002000000}">
      <formula1>Type_contrôle</formula1>
    </dataValidation>
    <dataValidation type="list" allowBlank="1" showInputMessage="1" showErrorMessage="1" sqref="M17:M62 K17:K62" xr:uid="{00000000-0002-0000-0E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77825"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77826"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77827"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2" id="{2D5B2022-B6C2-47AC-A4A5-26399CD1D7EE}">
            <xm:f>'Fiche générale'!$B$5="Session unique"</xm:f>
            <x14:dxf>
              <fill>
                <patternFill>
                  <bgColor theme="1"/>
                </patternFill>
              </fill>
            </x14:dxf>
          </x14:cfRule>
          <xm:sqref>M14:N19 M21:N23 M30:N30 M25:N28 M32:N62</xm:sqref>
        </x14:conditionalFormatting>
        <x14:conditionalFormatting xmlns:xm="http://schemas.microsoft.com/office/excel/2006/main">
          <x14:cfRule type="expression" priority="19" id="{7552612E-AE8E-47B4-ADD6-EDB1AE13CA0E}">
            <xm:f>'Fiche générale'!$B$5="Session unique"</xm:f>
            <x14:dxf>
              <fill>
                <patternFill>
                  <bgColor theme="1"/>
                </patternFill>
              </fill>
            </x14:dxf>
          </x14:cfRule>
          <xm:sqref>M20:N20</xm:sqref>
        </x14:conditionalFormatting>
        <x14:conditionalFormatting xmlns:xm="http://schemas.microsoft.com/office/excel/2006/main">
          <x14:cfRule type="expression" priority="15" id="{B0C7874A-8F0D-42B8-8B8B-5A92F061AADF}">
            <xm:f>'Fiche générale'!$B$5="Session unique"</xm:f>
            <x14:dxf>
              <fill>
                <patternFill>
                  <bgColor theme="1"/>
                </patternFill>
              </fill>
            </x14:dxf>
          </x14:cfRule>
          <xm:sqref>M24:N24</xm:sqref>
        </x14:conditionalFormatting>
        <x14:conditionalFormatting xmlns:xm="http://schemas.microsoft.com/office/excel/2006/main">
          <x14:cfRule type="expression" priority="11" id="{95EC55D3-A1C8-400A-9721-7B0F96B88325}">
            <xm:f>'Fiche générale'!$B$5="Session unique"</xm:f>
            <x14:dxf>
              <fill>
                <patternFill>
                  <bgColor theme="1"/>
                </patternFill>
              </fill>
            </x14:dxf>
          </x14:cfRule>
          <xm:sqref>M28:N29</xm:sqref>
        </x14:conditionalFormatting>
        <x14:conditionalFormatting xmlns:xm="http://schemas.microsoft.com/office/excel/2006/main">
          <x14:cfRule type="expression" priority="7" id="{A32DC79D-5010-44F5-A7C8-69486ABB9228}">
            <xm:f>'Fiche générale'!$B$5="Session unique"</xm:f>
            <x14:dxf>
              <fill>
                <patternFill>
                  <bgColor theme="1"/>
                </patternFill>
              </fill>
            </x14:dxf>
          </x14:cfRule>
          <xm:sqref>M31:N31</xm:sqref>
        </x14:conditionalFormatting>
      </x14:conditionalFormattings>
    </ex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541"/>
  <sheetViews>
    <sheetView showGridLines="0" showZeros="0" tabSelected="1" topLeftCell="A15" zoomScale="75" zoomScaleNormal="75" zoomScalePageLayoutView="130" workbookViewId="0">
      <selection activeCell="G34" sqref="G34"/>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55" t="s">
        <v>481</v>
      </c>
      <c r="C2" s="355"/>
      <c r="D2" s="355"/>
      <c r="E2" s="355"/>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39.75" customHeight="1">
      <c r="A4" s="39" t="s">
        <v>27</v>
      </c>
      <c r="B4" s="40" t="str">
        <f>'Fiche générale'!B4</f>
        <v>HMSCS18</v>
      </c>
      <c r="C4" s="41" t="s">
        <v>168</v>
      </c>
      <c r="D4" s="331">
        <v>282</v>
      </c>
      <c r="E4" s="331"/>
      <c r="F4" s="332" t="s">
        <v>35</v>
      </c>
      <c r="G4" s="333"/>
      <c r="H4" s="356" t="s">
        <v>477</v>
      </c>
      <c r="I4" s="357"/>
      <c r="J4" s="357"/>
      <c r="K4" s="357"/>
      <c r="L4" s="357"/>
      <c r="M4" s="357"/>
      <c r="N4" s="358"/>
    </row>
    <row r="5" spans="1:14" ht="20.25" customHeight="1">
      <c r="B5" s="38"/>
      <c r="C5" s="38"/>
      <c r="D5" s="38"/>
      <c r="E5" s="38"/>
      <c r="F5" s="38"/>
      <c r="G5" s="38"/>
      <c r="H5" s="38"/>
      <c r="I5" s="38"/>
      <c r="J5" s="38"/>
      <c r="K5" s="38"/>
    </row>
    <row r="6" spans="1:14" ht="40.5" customHeight="1">
      <c r="A6" s="39" t="s">
        <v>2</v>
      </c>
      <c r="B6" s="62"/>
      <c r="C6" s="41" t="s">
        <v>169</v>
      </c>
      <c r="D6" s="337">
        <v>180</v>
      </c>
      <c r="E6" s="338"/>
      <c r="F6" s="332" t="s">
        <v>3</v>
      </c>
      <c r="G6" s="333"/>
      <c r="H6" s="356" t="s">
        <v>479</v>
      </c>
      <c r="I6" s="357"/>
      <c r="J6" s="357"/>
      <c r="K6" s="357"/>
      <c r="L6" s="357"/>
      <c r="M6" s="357"/>
      <c r="N6" s="358"/>
    </row>
    <row r="7" spans="1:14" ht="20.25" customHeight="1">
      <c r="A7" s="39" t="s">
        <v>45</v>
      </c>
      <c r="B7" s="63"/>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s="154"/>
      <c r="J9" s="43"/>
      <c r="K9" s="45">
        <v>1</v>
      </c>
      <c r="L9" s="43"/>
      <c r="M9" s="43"/>
      <c r="N9" s="43"/>
    </row>
    <row r="10" spans="1:14" ht="15" customHeight="1">
      <c r="B10" s="51"/>
      <c r="C10" s="51"/>
      <c r="D10" s="46"/>
      <c r="E10" s="322"/>
      <c r="F10" s="323"/>
      <c r="G10" s="324"/>
      <c r="H10" s="325"/>
      <c r="I10" s="154"/>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8"/>
      <c r="H13" s="49"/>
      <c r="I13" s="49"/>
    </row>
    <row r="14" spans="1:14" ht="26.25" customHeight="1">
      <c r="B14" s="51"/>
      <c r="C14" s="49"/>
      <c r="D14" s="49"/>
      <c r="E14" s="78"/>
      <c r="F14" s="78"/>
      <c r="G14" s="78"/>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c r="A17" s="155" t="s">
        <v>0</v>
      </c>
      <c r="B17" s="164" t="s">
        <v>373</v>
      </c>
      <c r="C17" s="165"/>
      <c r="D17" s="156">
        <v>6</v>
      </c>
      <c r="E17" s="156">
        <v>3</v>
      </c>
      <c r="F17" s="156" t="s">
        <v>185</v>
      </c>
      <c r="G17" s="4" t="s">
        <v>185</v>
      </c>
      <c r="H17" s="4"/>
      <c r="I17" s="4"/>
      <c r="J17" s="5"/>
      <c r="K17" s="5"/>
      <c r="L17" s="5"/>
      <c r="M17" s="5"/>
      <c r="N17" s="5"/>
    </row>
    <row r="18" spans="1:14" ht="15" customHeight="1">
      <c r="A18" s="155" t="s">
        <v>48</v>
      </c>
      <c r="B18" s="253" t="s">
        <v>465</v>
      </c>
      <c r="C18" s="255"/>
      <c r="D18" s="244"/>
      <c r="E18" s="244">
        <v>1</v>
      </c>
      <c r="F18" s="244" t="s">
        <v>185</v>
      </c>
      <c r="G18" s="198" t="s">
        <v>185</v>
      </c>
      <c r="H18" s="198" t="s">
        <v>175</v>
      </c>
      <c r="I18" s="4"/>
      <c r="J18" s="2"/>
      <c r="K18" s="5" t="s">
        <v>13</v>
      </c>
      <c r="L18" s="5" t="s">
        <v>381</v>
      </c>
      <c r="M18" s="5"/>
      <c r="N18" s="5"/>
    </row>
    <row r="19" spans="1:14" ht="15" customHeight="1">
      <c r="A19" s="155" t="s">
        <v>48</v>
      </c>
      <c r="B19" s="253" t="s">
        <v>466</v>
      </c>
      <c r="C19" s="255"/>
      <c r="D19" s="244"/>
      <c r="E19" s="244">
        <v>1</v>
      </c>
      <c r="F19" s="244" t="s">
        <v>185</v>
      </c>
      <c r="G19" s="198" t="s">
        <v>185</v>
      </c>
      <c r="H19" s="198" t="s">
        <v>174</v>
      </c>
      <c r="I19" s="4"/>
      <c r="J19" s="198">
        <v>2</v>
      </c>
      <c r="K19" s="5" t="s">
        <v>17</v>
      </c>
      <c r="L19" s="5"/>
      <c r="M19" s="5"/>
      <c r="N19" s="5"/>
    </row>
    <row r="20" spans="1:14">
      <c r="A20" s="155" t="s">
        <v>48</v>
      </c>
      <c r="B20" s="211" t="s">
        <v>395</v>
      </c>
      <c r="C20" s="165"/>
      <c r="D20" s="156"/>
      <c r="E20" s="155">
        <v>1</v>
      </c>
      <c r="F20" s="156" t="s">
        <v>185</v>
      </c>
      <c r="G20" s="4" t="s">
        <v>185</v>
      </c>
      <c r="H20" s="4" t="s">
        <v>175</v>
      </c>
      <c r="I20" s="4"/>
      <c r="J20" s="2"/>
      <c r="K20" s="4" t="s">
        <v>17</v>
      </c>
      <c r="L20" s="5" t="s">
        <v>381</v>
      </c>
      <c r="M20" s="5"/>
      <c r="N20" s="5"/>
    </row>
    <row r="21" spans="1:14">
      <c r="A21" s="155"/>
      <c r="B21" s="271"/>
      <c r="C21" s="165"/>
      <c r="D21" s="156"/>
      <c r="E21" s="156"/>
      <c r="F21" s="156"/>
      <c r="G21" s="169"/>
      <c r="H21" s="169"/>
      <c r="I21" s="169"/>
      <c r="J21" s="152"/>
      <c r="K21" s="169"/>
      <c r="L21" s="170"/>
      <c r="M21" s="170"/>
      <c r="N21" s="170"/>
    </row>
    <row r="22" spans="1:14">
      <c r="A22" s="155" t="s">
        <v>0</v>
      </c>
      <c r="B22" s="272" t="s">
        <v>467</v>
      </c>
      <c r="C22" s="255"/>
      <c r="D22" s="359">
        <v>3</v>
      </c>
      <c r="E22" s="244">
        <v>3</v>
      </c>
      <c r="F22" s="244" t="s">
        <v>185</v>
      </c>
      <c r="G22" s="198" t="s">
        <v>185</v>
      </c>
      <c r="H22" s="4"/>
      <c r="I22" s="4"/>
      <c r="J22" s="2"/>
      <c r="K22" s="4"/>
      <c r="L22" s="5"/>
      <c r="M22" s="5"/>
      <c r="N22" s="5"/>
    </row>
    <row r="23" spans="1:14" ht="15" customHeight="1">
      <c r="A23" s="155" t="s">
        <v>48</v>
      </c>
      <c r="B23" s="253" t="s">
        <v>468</v>
      </c>
      <c r="C23" s="255"/>
      <c r="D23" s="244"/>
      <c r="E23" s="244">
        <v>1</v>
      </c>
      <c r="F23" s="244" t="s">
        <v>185</v>
      </c>
      <c r="G23" s="198" t="s">
        <v>185</v>
      </c>
      <c r="H23" s="198" t="s">
        <v>175</v>
      </c>
      <c r="I23" s="4"/>
      <c r="J23" s="2"/>
      <c r="K23" s="4" t="s">
        <v>17</v>
      </c>
      <c r="L23" s="5"/>
      <c r="M23" s="5"/>
      <c r="N23" s="5"/>
    </row>
    <row r="24" spans="1:14" ht="15" customHeight="1">
      <c r="A24" s="155" t="s">
        <v>48</v>
      </c>
      <c r="B24" s="253" t="s">
        <v>469</v>
      </c>
      <c r="C24" s="255"/>
      <c r="D24" s="244"/>
      <c r="E24" s="244">
        <v>1</v>
      </c>
      <c r="F24" s="244" t="s">
        <v>185</v>
      </c>
      <c r="G24" s="198" t="s">
        <v>185</v>
      </c>
      <c r="H24" s="198" t="s">
        <v>174</v>
      </c>
      <c r="I24" s="4"/>
      <c r="J24" s="198">
        <v>2</v>
      </c>
      <c r="K24" s="5" t="s">
        <v>17</v>
      </c>
      <c r="L24" s="5"/>
      <c r="M24" s="5"/>
      <c r="N24" s="5"/>
    </row>
    <row r="25" spans="1:14" ht="15" customHeight="1">
      <c r="A25" s="155" t="s">
        <v>48</v>
      </c>
      <c r="B25" s="254" t="s">
        <v>470</v>
      </c>
      <c r="C25" s="255"/>
      <c r="D25" s="244"/>
      <c r="E25" s="244">
        <v>1</v>
      </c>
      <c r="F25" s="244" t="s">
        <v>185</v>
      </c>
      <c r="G25" s="198" t="s">
        <v>185</v>
      </c>
      <c r="H25" s="198" t="s">
        <v>174</v>
      </c>
      <c r="I25" s="4"/>
      <c r="J25" s="198">
        <v>2</v>
      </c>
      <c r="K25" s="5" t="s">
        <v>17</v>
      </c>
      <c r="L25" s="5"/>
      <c r="M25" s="5"/>
      <c r="N25" s="5"/>
    </row>
    <row r="26" spans="1:14">
      <c r="A26" s="2"/>
      <c r="B26" s="65"/>
      <c r="C26" s="3"/>
      <c r="D26" s="4"/>
      <c r="E26" s="5"/>
      <c r="F26" s="5"/>
      <c r="G26" s="5"/>
      <c r="H26" s="5"/>
      <c r="I26" s="5"/>
      <c r="J26" s="7"/>
      <c r="K26" s="5"/>
      <c r="L26" s="5"/>
      <c r="M26" s="5"/>
      <c r="N26" s="5"/>
    </row>
    <row r="27" spans="1:14" ht="15" customHeight="1">
      <c r="A27" s="155" t="s">
        <v>0</v>
      </c>
      <c r="B27" s="167" t="s">
        <v>374</v>
      </c>
      <c r="C27" s="166"/>
      <c r="D27" s="244">
        <v>6</v>
      </c>
      <c r="E27" s="244">
        <v>2</v>
      </c>
      <c r="F27" s="156" t="s">
        <v>185</v>
      </c>
      <c r="G27" s="5"/>
      <c r="H27" s="5"/>
      <c r="I27" s="5"/>
      <c r="J27" s="7"/>
      <c r="K27" s="5"/>
      <c r="L27" s="5"/>
      <c r="M27" s="5"/>
      <c r="N27" s="5"/>
    </row>
    <row r="28" spans="1:14" ht="15" customHeight="1">
      <c r="A28" s="171" t="s">
        <v>48</v>
      </c>
      <c r="B28" s="188" t="s">
        <v>490</v>
      </c>
      <c r="C28" s="189" t="s">
        <v>316</v>
      </c>
      <c r="D28" s="171"/>
      <c r="E28" s="262">
        <v>2</v>
      </c>
      <c r="F28" s="171" t="s">
        <v>185</v>
      </c>
      <c r="G28" s="4" t="s">
        <v>185</v>
      </c>
      <c r="H28" s="4" t="s">
        <v>174</v>
      </c>
      <c r="I28" s="4"/>
      <c r="J28" s="2">
        <v>2</v>
      </c>
      <c r="K28" s="5" t="s">
        <v>17</v>
      </c>
      <c r="L28" s="5"/>
      <c r="M28" s="170"/>
      <c r="N28" s="170"/>
    </row>
    <row r="29" spans="1:14" ht="15" customHeight="1">
      <c r="A29" s="155"/>
      <c r="B29" s="167"/>
      <c r="C29" s="166"/>
      <c r="D29" s="166"/>
      <c r="E29" s="166"/>
      <c r="F29" s="156"/>
      <c r="G29" s="169"/>
      <c r="H29" s="169"/>
      <c r="I29" s="169"/>
      <c r="J29" s="152"/>
      <c r="K29" s="170"/>
      <c r="L29" s="170"/>
      <c r="M29" s="170"/>
      <c r="N29" s="170"/>
    </row>
    <row r="30" spans="1:14" ht="15" customHeight="1">
      <c r="A30" s="152" t="s">
        <v>0</v>
      </c>
      <c r="B30" s="167" t="s">
        <v>491</v>
      </c>
      <c r="C30" s="165"/>
      <c r="D30" s="266">
        <v>15</v>
      </c>
      <c r="E30" s="198">
        <v>2</v>
      </c>
      <c r="F30" s="5" t="s">
        <v>185</v>
      </c>
      <c r="G30" s="5" t="s">
        <v>185</v>
      </c>
      <c r="H30" s="5"/>
      <c r="I30" s="5"/>
      <c r="J30" s="2"/>
      <c r="K30" s="5"/>
      <c r="L30" s="5"/>
      <c r="M30" s="5"/>
      <c r="N30" s="5"/>
    </row>
    <row r="31" spans="1:14" ht="15" customHeight="1">
      <c r="A31" s="2" t="s">
        <v>48</v>
      </c>
      <c r="B31" s="168" t="s">
        <v>492</v>
      </c>
      <c r="C31" s="165"/>
      <c r="D31" s="4"/>
      <c r="E31" s="198">
        <v>2</v>
      </c>
      <c r="F31" s="5" t="s">
        <v>185</v>
      </c>
      <c r="G31" s="5" t="s">
        <v>185</v>
      </c>
      <c r="H31" s="198" t="s">
        <v>174</v>
      </c>
      <c r="I31" s="5"/>
      <c r="J31" s="198">
        <v>2</v>
      </c>
      <c r="K31" s="5" t="s">
        <v>17</v>
      </c>
      <c r="L31" s="5"/>
      <c r="M31" s="5"/>
      <c r="N31" s="5"/>
    </row>
    <row r="32" spans="1:14">
      <c r="A32" s="2"/>
      <c r="B32" s="65"/>
      <c r="C32" s="3"/>
      <c r="D32" s="4"/>
      <c r="E32" s="5"/>
      <c r="F32" s="5"/>
      <c r="G32" s="5"/>
      <c r="H32" s="5"/>
      <c r="I32" s="5"/>
      <c r="J32" s="7"/>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s="44" customFormat="1">
      <c r="A36" s="2"/>
      <c r="B36" s="65"/>
      <c r="C36" s="3"/>
      <c r="D36" s="4"/>
      <c r="E36" s="5"/>
      <c r="F36" s="5"/>
      <c r="G36" s="5"/>
      <c r="H36" s="5"/>
      <c r="I36" s="5"/>
      <c r="J36" s="7"/>
      <c r="K36" s="5"/>
      <c r="L36" s="5"/>
      <c r="M36" s="5"/>
      <c r="N36" s="5"/>
    </row>
    <row r="37" spans="1:14" s="44" customFormat="1">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ht="18.75">
      <c r="A39" s="2"/>
      <c r="B39" s="67"/>
      <c r="C39" s="8"/>
      <c r="D39" s="4"/>
      <c r="E39" s="9"/>
      <c r="F39" s="9"/>
      <c r="G39" s="9"/>
      <c r="H39" s="9"/>
      <c r="I39" s="9"/>
      <c r="J39" s="10"/>
      <c r="K39" s="5"/>
      <c r="L39" s="5"/>
      <c r="M39" s="5"/>
      <c r="N39" s="5"/>
    </row>
    <row r="40" spans="1:14" s="44" customFormat="1" ht="17.25">
      <c r="A40" s="2"/>
      <c r="B40" s="68"/>
      <c r="C40" s="11"/>
      <c r="D40" s="4"/>
      <c r="E40" s="5"/>
      <c r="F40" s="5"/>
      <c r="G40" s="5"/>
      <c r="H40" s="5"/>
      <c r="I40" s="5"/>
      <c r="J40" s="12"/>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35" priority="13">
      <formula>$A$11=2</formula>
    </cfRule>
    <cfRule type="expression" dxfId="34" priority="14">
      <formula>$A$11=3</formula>
    </cfRule>
    <cfRule type="expression" dxfId="33" priority="15">
      <formula>$A$11=1</formula>
    </cfRule>
  </conditionalFormatting>
  <conditionalFormatting sqref="I17:I25 K17:L25 H22 K28:L49 I28:I49">
    <cfRule type="expression" dxfId="32" priority="12">
      <formula>$H17="CCI (CC Intégral)"</formula>
    </cfRule>
  </conditionalFormatting>
  <conditionalFormatting sqref="I17:J25 H22 I28:J49">
    <cfRule type="expression" dxfId="31" priority="11">
      <formula>$H17="CT (Contrôle terminal)"</formula>
    </cfRule>
  </conditionalFormatting>
  <conditionalFormatting sqref="K15:L16">
    <cfRule type="expression" dxfId="30" priority="8">
      <formula>$H$17="CCI (CC Intégral)"</formula>
    </cfRule>
  </conditionalFormatting>
  <conditionalFormatting sqref="M14:N25 M27:N49">
    <cfRule type="expression" dxfId="29" priority="10">
      <formula>#REF!="Session unique"</formula>
    </cfRule>
  </conditionalFormatting>
  <conditionalFormatting sqref="K26:L27 I26:I27">
    <cfRule type="expression" dxfId="28" priority="4">
      <formula>$H26="CCI (CC Intégral)"</formula>
    </cfRule>
  </conditionalFormatting>
  <conditionalFormatting sqref="I26:J27">
    <cfRule type="expression" dxfId="27" priority="3">
      <formula>$H26="CT (Contrôle terminal)"</formula>
    </cfRule>
  </conditionalFormatting>
  <conditionalFormatting sqref="M26:N26">
    <cfRule type="expression" dxfId="26" priority="2">
      <formula>#REF!="Session unique"</formula>
    </cfRule>
  </conditionalFormatting>
  <conditionalFormatting sqref="C28">
    <cfRule type="duplicateValues" dxfId="25" priority="75"/>
  </conditionalFormatting>
  <dataValidations count="4">
    <dataValidation type="list" allowBlank="1" showInputMessage="1" showErrorMessage="1" sqref="M17:M49 K17:K49" xr:uid="{00000000-0002-0000-0F00-000000000000}">
      <formula1>Nature_contrôle</formula1>
    </dataValidation>
    <dataValidation type="list" allowBlank="1" showInputMessage="1" showErrorMessage="1" sqref="H17:H21 H23:H49" xr:uid="{00000000-0002-0000-0F00-000001000000}">
      <formula1>Type_contrôle</formula1>
    </dataValidation>
    <dataValidation type="list" allowBlank="1" showInputMessage="1" showErrorMessage="1" sqref="A17:A49" xr:uid="{00000000-0002-0000-0F00-000002000000}">
      <formula1>Nat_ELP</formula1>
    </dataValidation>
    <dataValidation type="list" allowBlank="1" showInputMessage="1" showErrorMessage="1" sqref="F17:G49" xr:uid="{00000000-0002-0000-0F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78849"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78850"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78851"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9084AE17-BF7A-4097-82FE-82E376ED0679}">
            <xm:f>'Fiche générale'!$B$5="Session unique"</xm:f>
            <x14:dxf>
              <fill>
                <patternFill>
                  <bgColor theme="1"/>
                </patternFill>
              </fill>
            </x14:dxf>
          </x14:cfRule>
          <xm:sqref>M14:N25 M27:N49</xm:sqref>
        </x14:conditionalFormatting>
        <x14:conditionalFormatting xmlns:xm="http://schemas.microsoft.com/office/excel/2006/main">
          <x14:cfRule type="expression" priority="1" id="{B46B5050-E91B-40B8-BF4E-4DBB64D02C10}">
            <xm:f>'Fiche générale'!$B$5="Session unique"</xm:f>
            <x14:dxf>
              <fill>
                <patternFill>
                  <bgColor theme="1"/>
                </patternFill>
              </fill>
            </x14:dxf>
          </x14:cfRule>
          <xm:sqref>M26:N26</xm:sqref>
        </x14:conditionalFormatting>
      </x14:conditionalFormattings>
    </ex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544"/>
  <sheetViews>
    <sheetView showGridLines="0" showZeros="0" topLeftCell="A9" zoomScale="70" zoomScaleNormal="70" zoomScalePageLayoutView="184" workbookViewId="0">
      <selection activeCell="C45" sqref="C45"/>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55" t="s">
        <v>481</v>
      </c>
      <c r="C2" s="355"/>
      <c r="D2" s="355"/>
      <c r="E2" s="355"/>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39.75" customHeight="1">
      <c r="A4" s="39" t="s">
        <v>27</v>
      </c>
      <c r="B4" s="40" t="str">
        <f>'Fiche générale'!B4</f>
        <v>HMSCS18</v>
      </c>
      <c r="C4" s="41" t="s">
        <v>168</v>
      </c>
      <c r="D4" s="331">
        <v>282</v>
      </c>
      <c r="E4" s="331"/>
      <c r="F4" s="332" t="s">
        <v>35</v>
      </c>
      <c r="G4" s="333"/>
      <c r="H4" s="356" t="s">
        <v>477</v>
      </c>
      <c r="I4" s="357"/>
      <c r="J4" s="357"/>
      <c r="K4" s="357"/>
      <c r="L4" s="357"/>
      <c r="M4" s="357"/>
      <c r="N4" s="358"/>
    </row>
    <row r="5" spans="1:14" ht="20.25" customHeight="1">
      <c r="B5" s="38"/>
      <c r="C5" s="38"/>
      <c r="D5" s="38"/>
      <c r="E5" s="38"/>
      <c r="F5" s="38"/>
      <c r="G5" s="38"/>
      <c r="H5" s="38"/>
      <c r="I5" s="38"/>
      <c r="J5" s="38"/>
      <c r="K5" s="38"/>
    </row>
    <row r="6" spans="1:14" ht="40.5" customHeight="1">
      <c r="A6" s="39" t="s">
        <v>2</v>
      </c>
      <c r="B6" s="62"/>
      <c r="C6" s="41" t="s">
        <v>169</v>
      </c>
      <c r="D6" s="337">
        <v>180</v>
      </c>
      <c r="E6" s="338"/>
      <c r="F6" s="332" t="s">
        <v>3</v>
      </c>
      <c r="G6" s="333"/>
      <c r="H6" s="356" t="s">
        <v>479</v>
      </c>
      <c r="I6" s="357"/>
      <c r="J6" s="357"/>
      <c r="K6" s="357"/>
      <c r="L6" s="357"/>
      <c r="M6" s="357"/>
      <c r="N6" s="358"/>
    </row>
    <row r="7" spans="1:14" ht="20.25" customHeight="1">
      <c r="A7" s="39" t="s">
        <v>45</v>
      </c>
      <c r="B7" s="63"/>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s="154"/>
      <c r="J9" s="43"/>
      <c r="K9" s="45">
        <v>1</v>
      </c>
      <c r="L9" s="43"/>
      <c r="M9" s="43"/>
      <c r="N9" s="43"/>
    </row>
    <row r="10" spans="1:14" ht="15" customHeight="1">
      <c r="B10" s="51"/>
      <c r="C10" s="51"/>
      <c r="D10" s="46"/>
      <c r="E10" s="322"/>
      <c r="F10" s="323"/>
      <c r="G10" s="324"/>
      <c r="H10" s="325"/>
      <c r="I10" s="154"/>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157"/>
      <c r="H13" s="49"/>
      <c r="I13" s="49"/>
    </row>
    <row r="14" spans="1:14" ht="26.25" customHeight="1">
      <c r="B14" s="51"/>
      <c r="C14" s="49"/>
      <c r="D14" s="49"/>
      <c r="E14" s="157"/>
      <c r="F14" s="157"/>
      <c r="G14" s="15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152" t="s">
        <v>0</v>
      </c>
      <c r="B17" s="167" t="s">
        <v>493</v>
      </c>
      <c r="C17" s="135"/>
      <c r="D17" s="275">
        <v>6</v>
      </c>
      <c r="E17" s="198">
        <v>3</v>
      </c>
      <c r="F17" s="4" t="s">
        <v>185</v>
      </c>
      <c r="G17" s="4" t="s">
        <v>185</v>
      </c>
      <c r="H17" s="2"/>
      <c r="I17" s="2"/>
      <c r="J17" s="2"/>
      <c r="K17" s="2"/>
      <c r="L17" s="2"/>
      <c r="M17" s="5"/>
      <c r="N17" s="5"/>
    </row>
    <row r="18" spans="1:15" ht="15" customHeight="1">
      <c r="A18" s="171" t="s">
        <v>48</v>
      </c>
      <c r="B18" s="194" t="s">
        <v>339</v>
      </c>
      <c r="C18" s="195" t="s">
        <v>337</v>
      </c>
      <c r="D18" s="171"/>
      <c r="E18" s="171">
        <v>2</v>
      </c>
      <c r="F18" s="171" t="s">
        <v>185</v>
      </c>
      <c r="G18" s="174" t="s">
        <v>185</v>
      </c>
      <c r="H18" s="233" t="s">
        <v>174</v>
      </c>
      <c r="I18" s="265"/>
      <c r="J18" s="233">
        <v>2</v>
      </c>
      <c r="K18" s="233" t="s">
        <v>17</v>
      </c>
      <c r="L18" s="233"/>
      <c r="M18" s="170"/>
      <c r="N18" s="170"/>
    </row>
    <row r="19" spans="1:15" ht="15" customHeight="1">
      <c r="A19" s="233" t="s">
        <v>48</v>
      </c>
      <c r="B19" s="273" t="s">
        <v>471</v>
      </c>
      <c r="C19" s="258" t="s">
        <v>472</v>
      </c>
      <c r="D19" s="198"/>
      <c r="E19" s="198">
        <v>1</v>
      </c>
      <c r="F19" s="198" t="s">
        <v>185</v>
      </c>
      <c r="G19" s="198" t="s">
        <v>185</v>
      </c>
      <c r="H19" s="198" t="s">
        <v>174</v>
      </c>
      <c r="I19" s="198"/>
      <c r="J19" s="198">
        <v>2</v>
      </c>
      <c r="K19" s="198" t="s">
        <v>17</v>
      </c>
      <c r="L19" s="198"/>
      <c r="M19" s="170"/>
      <c r="N19" s="170"/>
    </row>
    <row r="20" spans="1:15">
      <c r="A20" s="2"/>
      <c r="B20" s="168"/>
      <c r="C20" s="166"/>
      <c r="D20" s="4"/>
      <c r="E20" s="5"/>
      <c r="F20" s="5"/>
      <c r="G20" s="5"/>
      <c r="H20" s="5"/>
      <c r="I20" s="5"/>
      <c r="J20" s="7"/>
      <c r="K20" s="5"/>
      <c r="L20" s="5"/>
      <c r="M20" s="5"/>
      <c r="N20" s="5"/>
    </row>
    <row r="21" spans="1:15">
      <c r="A21" s="233" t="s">
        <v>0</v>
      </c>
      <c r="B21" s="274" t="s">
        <v>473</v>
      </c>
      <c r="C21" s="258"/>
      <c r="D21" s="275">
        <v>6</v>
      </c>
      <c r="E21" s="198">
        <v>3</v>
      </c>
      <c r="F21" s="198" t="s">
        <v>185</v>
      </c>
      <c r="G21" s="198" t="s">
        <v>185</v>
      </c>
      <c r="H21" s="198"/>
      <c r="I21" s="198"/>
      <c r="J21" s="198"/>
      <c r="K21" s="198"/>
      <c r="L21" s="198"/>
      <c r="M21" s="5"/>
      <c r="N21" s="5"/>
    </row>
    <row r="22" spans="1:15" ht="15" customHeight="1">
      <c r="A22" s="198" t="s">
        <v>48</v>
      </c>
      <c r="B22" s="256" t="s">
        <v>474</v>
      </c>
      <c r="C22" s="258"/>
      <c r="D22" s="198"/>
      <c r="E22" s="198">
        <v>1</v>
      </c>
      <c r="F22" s="198" t="s">
        <v>185</v>
      </c>
      <c r="G22" s="198" t="s">
        <v>185</v>
      </c>
      <c r="H22" s="198" t="s">
        <v>175</v>
      </c>
      <c r="I22" s="198"/>
      <c r="J22" s="198"/>
      <c r="K22" s="198" t="s">
        <v>17</v>
      </c>
      <c r="L22" s="198"/>
      <c r="M22" s="5"/>
      <c r="N22" s="5"/>
    </row>
    <row r="23" spans="1:15" ht="15" customHeight="1">
      <c r="A23" s="198" t="s">
        <v>48</v>
      </c>
      <c r="B23" s="233" t="s">
        <v>475</v>
      </c>
      <c r="C23" s="259"/>
      <c r="D23" s="198"/>
      <c r="E23" s="198">
        <v>1</v>
      </c>
      <c r="F23" s="198" t="s">
        <v>185</v>
      </c>
      <c r="G23" s="198" t="s">
        <v>185</v>
      </c>
      <c r="H23" s="198" t="s">
        <v>175</v>
      </c>
      <c r="I23" s="198"/>
      <c r="J23" s="198"/>
      <c r="K23" s="198" t="s">
        <v>17</v>
      </c>
      <c r="L23" s="198"/>
      <c r="M23" s="5"/>
      <c r="N23" s="5"/>
    </row>
    <row r="24" spans="1:15" ht="15" customHeight="1">
      <c r="A24" s="233" t="s">
        <v>48</v>
      </c>
      <c r="B24" s="257" t="s">
        <v>476</v>
      </c>
      <c r="C24" s="260"/>
      <c r="D24" s="198"/>
      <c r="E24" s="198">
        <v>1</v>
      </c>
      <c r="F24" s="198" t="s">
        <v>185</v>
      </c>
      <c r="G24" s="198" t="s">
        <v>185</v>
      </c>
      <c r="H24" s="198" t="s">
        <v>174</v>
      </c>
      <c r="I24" s="198"/>
      <c r="J24" s="198">
        <v>2</v>
      </c>
      <c r="K24" s="198" t="s">
        <v>17</v>
      </c>
      <c r="L24" s="198"/>
      <c r="M24" s="5"/>
      <c r="N24" s="5"/>
    </row>
    <row r="25" spans="1:15" ht="15" customHeight="1">
      <c r="A25" s="2"/>
      <c r="B25" s="168"/>
      <c r="C25" s="166"/>
      <c r="D25" s="4"/>
      <c r="E25" s="5"/>
      <c r="F25" s="5"/>
      <c r="G25" s="5"/>
      <c r="H25" s="5"/>
      <c r="I25" s="5"/>
      <c r="J25" s="2"/>
      <c r="K25" s="5"/>
      <c r="L25" s="5"/>
      <c r="M25" s="5"/>
      <c r="N25" s="5"/>
    </row>
    <row r="26" spans="1:15" ht="15" customHeight="1">
      <c r="A26" s="152" t="s">
        <v>0</v>
      </c>
      <c r="B26" s="167" t="s">
        <v>494</v>
      </c>
      <c r="C26" s="250"/>
      <c r="D26" s="275">
        <v>18</v>
      </c>
      <c r="E26" s="198">
        <v>6</v>
      </c>
      <c r="F26" s="4" t="s">
        <v>185</v>
      </c>
      <c r="G26" s="152" t="s">
        <v>185</v>
      </c>
      <c r="H26" s="152"/>
      <c r="I26" s="152"/>
      <c r="J26" s="152"/>
      <c r="K26" s="152"/>
      <c r="L26" s="152"/>
      <c r="M26" s="170"/>
      <c r="N26" s="170"/>
    </row>
    <row r="27" spans="1:15" ht="15" customHeight="1">
      <c r="A27" s="2" t="s">
        <v>48</v>
      </c>
      <c r="B27" s="170" t="s">
        <v>375</v>
      </c>
      <c r="C27" s="166"/>
      <c r="D27" s="4"/>
      <c r="E27" s="198">
        <v>1</v>
      </c>
      <c r="F27" s="4" t="s">
        <v>185</v>
      </c>
      <c r="G27" s="2" t="s">
        <v>185</v>
      </c>
      <c r="H27" s="2" t="s">
        <v>175</v>
      </c>
      <c r="I27" s="2"/>
      <c r="J27" s="2"/>
      <c r="K27" s="2" t="s">
        <v>17</v>
      </c>
      <c r="L27" s="2"/>
      <c r="M27" s="5"/>
      <c r="N27" s="5"/>
    </row>
    <row r="28" spans="1:15" ht="15" customHeight="1">
      <c r="A28" s="2" t="s">
        <v>48</v>
      </c>
      <c r="B28" s="170" t="s">
        <v>376</v>
      </c>
      <c r="C28" s="166"/>
      <c r="D28" s="4"/>
      <c r="E28" s="198">
        <v>5</v>
      </c>
      <c r="F28" s="4" t="s">
        <v>185</v>
      </c>
      <c r="G28" s="2" t="s">
        <v>185</v>
      </c>
      <c r="H28" s="2" t="s">
        <v>175</v>
      </c>
      <c r="I28" s="2"/>
      <c r="J28" s="2"/>
      <c r="K28" s="2" t="s">
        <v>15</v>
      </c>
      <c r="L28" s="2"/>
      <c r="M28" s="5"/>
      <c r="N28" s="5"/>
    </row>
    <row r="29" spans="1:15" ht="15" customHeight="1">
      <c r="A29" s="2"/>
      <c r="B29" s="190"/>
      <c r="C29" s="7"/>
      <c r="D29" s="2"/>
      <c r="E29" s="2"/>
      <c r="F29" s="2"/>
      <c r="G29" s="2"/>
      <c r="H29" s="2"/>
      <c r="I29" s="2"/>
      <c r="J29" s="2"/>
      <c r="K29" s="2"/>
      <c r="L29" s="2"/>
      <c r="M29" s="5"/>
      <c r="N29" s="5"/>
      <c r="O29" s="44"/>
    </row>
    <row r="30" spans="1:15" ht="15" customHeight="1">
      <c r="A30" s="2"/>
      <c r="B30" s="191"/>
      <c r="C30" s="2"/>
      <c r="D30" s="2"/>
      <c r="E30" s="2"/>
      <c r="F30" s="2"/>
      <c r="G30" s="2"/>
      <c r="H30" s="2"/>
      <c r="I30" s="2"/>
      <c r="J30" s="2"/>
      <c r="K30" s="2"/>
      <c r="L30" s="2"/>
      <c r="M30" s="5"/>
      <c r="N30" s="5"/>
    </row>
    <row r="31" spans="1:15" ht="15" customHeight="1">
      <c r="A31" s="2"/>
      <c r="B31" s="191"/>
      <c r="C31" s="2"/>
      <c r="D31" s="2"/>
      <c r="E31" s="2"/>
      <c r="F31" s="2"/>
      <c r="G31" s="2"/>
      <c r="H31" s="2"/>
      <c r="I31" s="2"/>
      <c r="J31" s="2"/>
      <c r="K31" s="2"/>
      <c r="L31" s="2"/>
      <c r="M31" s="5"/>
      <c r="N31" s="5"/>
    </row>
    <row r="32" spans="1:15" ht="15" customHeight="1">
      <c r="A32" s="152"/>
      <c r="B32" s="192"/>
      <c r="C32" s="193"/>
      <c r="D32" s="2"/>
      <c r="E32" s="2"/>
      <c r="F32" s="2"/>
      <c r="G32" s="5"/>
      <c r="H32" s="5"/>
      <c r="I32" s="5"/>
      <c r="J32" s="2"/>
      <c r="K32" s="5"/>
      <c r="L32" s="5"/>
      <c r="M32" s="5"/>
      <c r="N32" s="5"/>
    </row>
    <row r="33" spans="1:14" ht="15" customHeight="1">
      <c r="A33" s="2"/>
      <c r="B33" s="168"/>
      <c r="C33" s="166"/>
      <c r="D33" s="4"/>
      <c r="E33" s="5"/>
      <c r="F33" s="5"/>
      <c r="G33" s="5"/>
      <c r="H33" s="5"/>
      <c r="I33" s="5"/>
      <c r="J33" s="2"/>
      <c r="K33" s="5"/>
      <c r="L33" s="5"/>
      <c r="M33" s="5"/>
      <c r="N33" s="5"/>
    </row>
    <row r="34" spans="1:14">
      <c r="A34" s="2"/>
      <c r="B34" s="168"/>
      <c r="C34" s="166"/>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ht="18.75">
      <c r="A42" s="2"/>
      <c r="B42" s="67"/>
      <c r="C42" s="8"/>
      <c r="D42" s="4"/>
      <c r="E42" s="9"/>
      <c r="F42" s="9"/>
      <c r="G42" s="9"/>
      <c r="H42" s="9"/>
      <c r="I42" s="9"/>
      <c r="J42" s="10"/>
      <c r="K42" s="5"/>
      <c r="L42" s="5"/>
      <c r="M42" s="5"/>
      <c r="N42" s="5"/>
    </row>
    <row r="43" spans="1:14" s="44" customFormat="1" ht="17.25">
      <c r="A43" s="2"/>
      <c r="B43" s="68"/>
      <c r="C43" s="11"/>
      <c r="D43" s="4"/>
      <c r="E43" s="5"/>
      <c r="F43" s="5"/>
      <c r="G43" s="5"/>
      <c r="H43" s="5"/>
      <c r="I43" s="5"/>
      <c r="J43" s="12"/>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2" priority="22">
      <formula>$A$11=2</formula>
    </cfRule>
    <cfRule type="expression" dxfId="21" priority="23">
      <formula>$A$11=3</formula>
    </cfRule>
    <cfRule type="expression" dxfId="20" priority="24">
      <formula>$A$11=1</formula>
    </cfRule>
  </conditionalFormatting>
  <conditionalFormatting sqref="I17:I18 K17:L18 K21:L24 I21:I24 I26:I52 K26:L52">
    <cfRule type="expression" dxfId="19" priority="21">
      <formula>$H17="CCI (CC Intégral)"</formula>
    </cfRule>
  </conditionalFormatting>
  <conditionalFormatting sqref="I17:J18 I21:J24 I26:J52">
    <cfRule type="expression" dxfId="18" priority="20">
      <formula>$H17="CT (Contrôle terminal)"</formula>
    </cfRule>
  </conditionalFormatting>
  <conditionalFormatting sqref="K15:L16">
    <cfRule type="expression" dxfId="17" priority="17">
      <formula>$H$17="CCI (CC Intégral)"</formula>
    </cfRule>
  </conditionalFormatting>
  <conditionalFormatting sqref="C32">
    <cfRule type="duplicateValues" dxfId="16" priority="16"/>
  </conditionalFormatting>
  <conditionalFormatting sqref="C33:C34">
    <cfRule type="duplicateValues" dxfId="15" priority="15"/>
  </conditionalFormatting>
  <conditionalFormatting sqref="C18">
    <cfRule type="duplicateValues" dxfId="14" priority="13"/>
  </conditionalFormatting>
  <conditionalFormatting sqref="M14:N19 M21:N24 M26:N52">
    <cfRule type="expression" dxfId="13" priority="19">
      <formula>#REF!="Session unique"</formula>
    </cfRule>
  </conditionalFormatting>
  <conditionalFormatting sqref="K19:L19 I19">
    <cfRule type="expression" dxfId="12" priority="12">
      <formula>$H19="CCI (CC Intégral)"</formula>
    </cfRule>
  </conditionalFormatting>
  <conditionalFormatting sqref="I19:J19">
    <cfRule type="expression" dxfId="11" priority="11">
      <formula>$H19="CT (Contrôle terminal)"</formula>
    </cfRule>
  </conditionalFormatting>
  <conditionalFormatting sqref="K20:L20 I20">
    <cfRule type="expression" dxfId="10" priority="10">
      <formula>$H20="CCI (CC Intégral)"</formula>
    </cfRule>
  </conditionalFormatting>
  <conditionalFormatting sqref="I20:J20">
    <cfRule type="expression" dxfId="9" priority="9">
      <formula>$H20="CT (Contrôle terminal)"</formula>
    </cfRule>
  </conditionalFormatting>
  <conditionalFormatting sqref="C20">
    <cfRule type="duplicateValues" dxfId="8" priority="6"/>
  </conditionalFormatting>
  <conditionalFormatting sqref="M20:N20">
    <cfRule type="expression" dxfId="7" priority="8">
      <formula>#REF!="Session unique"</formula>
    </cfRule>
  </conditionalFormatting>
  <conditionalFormatting sqref="I25 K25:L25">
    <cfRule type="expression" dxfId="6" priority="5">
      <formula>$H25="CCI (CC Intégral)"</formula>
    </cfRule>
  </conditionalFormatting>
  <conditionalFormatting sqref="I25:J25">
    <cfRule type="expression" dxfId="5" priority="4">
      <formula>$H25="CT (Contrôle terminal)"</formula>
    </cfRule>
  </conditionalFormatting>
  <conditionalFormatting sqref="C25">
    <cfRule type="duplicateValues" dxfId="4" priority="1"/>
  </conditionalFormatting>
  <conditionalFormatting sqref="M25:N25">
    <cfRule type="expression" dxfId="3" priority="3">
      <formula>#REF!="Session unique"</formula>
    </cfRule>
  </conditionalFormatting>
  <dataValidations count="4">
    <dataValidation type="list" allowBlank="1" showInputMessage="1" showErrorMessage="1" sqref="F17:G52" xr:uid="{00000000-0002-0000-1000-000000000000}">
      <formula1>"Oui,Non"</formula1>
    </dataValidation>
    <dataValidation type="list" allowBlank="1" showInputMessage="1" showErrorMessage="1" sqref="A17:A52" xr:uid="{00000000-0002-0000-1000-000001000000}">
      <formula1>Nat_ELP</formula1>
    </dataValidation>
    <dataValidation type="list" allowBlank="1" showInputMessage="1" showErrorMessage="1" sqref="H17:H52" xr:uid="{00000000-0002-0000-1000-000002000000}">
      <formula1>Type_contrôle</formula1>
    </dataValidation>
    <dataValidation type="list" allowBlank="1" showInputMessage="1" showErrorMessage="1" sqref="M17:M52 K17:K52" xr:uid="{00000000-0002-0000-10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83969"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83970"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83971"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8" id="{8C692333-9275-471F-B52D-1F886F377183}">
            <xm:f>'Fiche générale'!$B$5="Session unique"</xm:f>
            <x14:dxf>
              <fill>
                <patternFill>
                  <bgColor theme="1"/>
                </patternFill>
              </fill>
            </x14:dxf>
          </x14:cfRule>
          <xm:sqref>M14:N19 M21:N24 M26:N52</xm:sqref>
        </x14:conditionalFormatting>
        <x14:conditionalFormatting xmlns:xm="http://schemas.microsoft.com/office/excel/2006/main">
          <x14:cfRule type="expression" priority="7" id="{F3D1A002-5F5E-44A1-AB83-AA55F81E700C}">
            <xm:f>'Fiche générale'!$B$5="Session unique"</xm:f>
            <x14:dxf>
              <fill>
                <patternFill>
                  <bgColor theme="1"/>
                </patternFill>
              </fill>
            </x14:dxf>
          </x14:cfRule>
          <xm:sqref>M20:N20</xm:sqref>
        </x14:conditionalFormatting>
        <x14:conditionalFormatting xmlns:xm="http://schemas.microsoft.com/office/excel/2006/main">
          <x14:cfRule type="expression" priority="2" id="{9BAB41A0-8340-4E39-B60D-D5A29EA41603}">
            <xm:f>'Fiche générale'!$B$5="Session unique"</xm:f>
            <x14:dxf>
              <fill>
                <patternFill>
                  <bgColor theme="1"/>
                </patternFill>
              </fill>
            </x14:dxf>
          </x14:cfRule>
          <xm:sqref>M25:N25</xm:sqref>
        </x14:conditionalFormatting>
      </x14:conditionalFormattings>
    </ex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euille6"/>
  <dimension ref="A1:J84"/>
  <sheetViews>
    <sheetView showFormulas="1" topLeftCell="C52" workbookViewId="0">
      <selection activeCell="D86" sqref="D86"/>
    </sheetView>
  </sheetViews>
  <sheetFormatPr baseColWidth="10" defaultRowHeight="1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c r="A1" t="s">
        <v>9</v>
      </c>
      <c r="B1" t="s">
        <v>10</v>
      </c>
      <c r="C1" t="s">
        <v>11</v>
      </c>
      <c r="E1" t="s">
        <v>4</v>
      </c>
    </row>
    <row r="2" spans="1:5">
      <c r="A2" t="s">
        <v>12</v>
      </c>
      <c r="B2" t="s">
        <v>174</v>
      </c>
      <c r="C2" t="s">
        <v>13</v>
      </c>
      <c r="E2" t="s">
        <v>0</v>
      </c>
    </row>
    <row r="3" spans="1:5">
      <c r="A3" t="s">
        <v>14</v>
      </c>
      <c r="B3" t="s">
        <v>175</v>
      </c>
      <c r="C3" t="s">
        <v>15</v>
      </c>
      <c r="E3" t="s">
        <v>48</v>
      </c>
    </row>
    <row r="4" spans="1:5">
      <c r="A4" t="s">
        <v>16</v>
      </c>
      <c r="B4" t="s">
        <v>176</v>
      </c>
      <c r="C4" t="s">
        <v>17</v>
      </c>
    </row>
    <row r="5" spans="1:5">
      <c r="A5" t="s">
        <v>18</v>
      </c>
      <c r="C5" t="s">
        <v>177</v>
      </c>
    </row>
    <row r="6" spans="1:5">
      <c r="A6" t="s">
        <v>19</v>
      </c>
    </row>
    <row r="7" spans="1:5">
      <c r="A7" t="s">
        <v>20</v>
      </c>
    </row>
    <row r="8" spans="1:5">
      <c r="A8" t="s">
        <v>21</v>
      </c>
    </row>
    <row r="9" spans="1:5">
      <c r="A9" t="s">
        <v>22</v>
      </c>
    </row>
    <row r="10" spans="1:5">
      <c r="A10" t="s">
        <v>23</v>
      </c>
    </row>
    <row r="11" spans="1:5">
      <c r="A11" t="s">
        <v>24</v>
      </c>
    </row>
    <row r="12" spans="1:5">
      <c r="A12" t="s">
        <v>1</v>
      </c>
    </row>
    <row r="13" spans="1:5">
      <c r="A13" t="s">
        <v>25</v>
      </c>
    </row>
    <row r="14" spans="1:5">
      <c r="A14" t="s">
        <v>26</v>
      </c>
    </row>
    <row r="17" spans="1:2">
      <c r="A17" t="s">
        <v>55</v>
      </c>
      <c r="B17" t="s">
        <v>56</v>
      </c>
    </row>
    <row r="18" spans="1:2">
      <c r="A18" t="s">
        <v>57</v>
      </c>
      <c r="B18" t="s">
        <v>105</v>
      </c>
    </row>
    <row r="19" spans="1:2">
      <c r="A19" t="s">
        <v>58</v>
      </c>
      <c r="B19" t="s">
        <v>106</v>
      </c>
    </row>
    <row r="20" spans="1:2">
      <c r="A20" t="s">
        <v>59</v>
      </c>
      <c r="B20" t="s">
        <v>107</v>
      </c>
    </row>
    <row r="21" spans="1:2">
      <c r="A21" t="s">
        <v>60</v>
      </c>
      <c r="B21" t="s">
        <v>108</v>
      </c>
    </row>
    <row r="22" spans="1:2">
      <c r="A22" t="s">
        <v>60</v>
      </c>
      <c r="B22" t="s">
        <v>109</v>
      </c>
    </row>
    <row r="23" spans="1:2">
      <c r="A23" t="s">
        <v>61</v>
      </c>
      <c r="B23" t="s">
        <v>110</v>
      </c>
    </row>
    <row r="24" spans="1:2">
      <c r="A24" t="s">
        <v>62</v>
      </c>
      <c r="B24" t="s">
        <v>111</v>
      </c>
    </row>
    <row r="25" spans="1:2">
      <c r="A25" t="s">
        <v>63</v>
      </c>
      <c r="B25" t="s">
        <v>112</v>
      </c>
    </row>
    <row r="26" spans="1:2">
      <c r="A26" t="s">
        <v>64</v>
      </c>
      <c r="B26" t="s">
        <v>113</v>
      </c>
    </row>
    <row r="27" spans="1:2">
      <c r="A27" t="s">
        <v>65</v>
      </c>
      <c r="B27" t="s">
        <v>114</v>
      </c>
    </row>
    <row r="28" spans="1:2">
      <c r="A28" t="s">
        <v>66</v>
      </c>
      <c r="B28" t="s">
        <v>115</v>
      </c>
    </row>
    <row r="29" spans="1:2">
      <c r="A29" t="s">
        <v>66</v>
      </c>
      <c r="B29" t="s">
        <v>116</v>
      </c>
    </row>
    <row r="30" spans="1:2">
      <c r="A30" t="s">
        <v>67</v>
      </c>
      <c r="B30" t="s">
        <v>117</v>
      </c>
    </row>
    <row r="31" spans="1:2">
      <c r="A31" t="s">
        <v>68</v>
      </c>
      <c r="B31" t="s">
        <v>118</v>
      </c>
    </row>
    <row r="32" spans="1:2">
      <c r="A32" t="s">
        <v>69</v>
      </c>
      <c r="B32" t="s">
        <v>119</v>
      </c>
    </row>
    <row r="33" spans="1:2">
      <c r="A33" t="s">
        <v>70</v>
      </c>
      <c r="B33" t="s">
        <v>120</v>
      </c>
    </row>
    <row r="34" spans="1:2">
      <c r="A34" t="s">
        <v>71</v>
      </c>
      <c r="B34" t="s">
        <v>121</v>
      </c>
    </row>
    <row r="35" spans="1:2">
      <c r="A35" t="s">
        <v>72</v>
      </c>
      <c r="B35" t="s">
        <v>122</v>
      </c>
    </row>
    <row r="36" spans="1:2">
      <c r="A36" t="s">
        <v>73</v>
      </c>
      <c r="B36" t="s">
        <v>123</v>
      </c>
    </row>
    <row r="37" spans="1:2">
      <c r="A37" t="s">
        <v>74</v>
      </c>
      <c r="B37" t="s">
        <v>124</v>
      </c>
    </row>
    <row r="38" spans="1:2">
      <c r="A38" t="s">
        <v>75</v>
      </c>
      <c r="B38" t="s">
        <v>125</v>
      </c>
    </row>
    <row r="39" spans="1:2">
      <c r="A39" t="s">
        <v>76</v>
      </c>
      <c r="B39" t="s">
        <v>126</v>
      </c>
    </row>
    <row r="40" spans="1:2">
      <c r="A40" t="s">
        <v>77</v>
      </c>
      <c r="B40" t="s">
        <v>127</v>
      </c>
    </row>
    <row r="41" spans="1:2">
      <c r="A41" t="s">
        <v>78</v>
      </c>
      <c r="B41" t="s">
        <v>128</v>
      </c>
    </row>
    <row r="42" spans="1:2">
      <c r="A42" t="s">
        <v>79</v>
      </c>
      <c r="B42" t="s">
        <v>129</v>
      </c>
    </row>
    <row r="43" spans="1:2">
      <c r="A43" t="s">
        <v>80</v>
      </c>
      <c r="B43" t="s">
        <v>130</v>
      </c>
    </row>
    <row r="44" spans="1:2">
      <c r="A44" t="s">
        <v>81</v>
      </c>
      <c r="B44" t="s">
        <v>131</v>
      </c>
    </row>
    <row r="45" spans="1:2">
      <c r="A45" t="s">
        <v>82</v>
      </c>
      <c r="B45" t="s">
        <v>132</v>
      </c>
    </row>
    <row r="46" spans="1:2">
      <c r="A46" t="s">
        <v>83</v>
      </c>
      <c r="B46" t="s">
        <v>133</v>
      </c>
    </row>
    <row r="47" spans="1:2">
      <c r="A47" t="s">
        <v>84</v>
      </c>
      <c r="B47" t="s">
        <v>134</v>
      </c>
    </row>
    <row r="48" spans="1:2">
      <c r="A48" t="s">
        <v>85</v>
      </c>
      <c r="B48" t="s">
        <v>135</v>
      </c>
    </row>
    <row r="49" spans="1:2">
      <c r="A49" t="s">
        <v>86</v>
      </c>
      <c r="B49" t="s">
        <v>136</v>
      </c>
    </row>
    <row r="50" spans="1:2">
      <c r="A50" t="s">
        <v>87</v>
      </c>
      <c r="B50" t="s">
        <v>137</v>
      </c>
    </row>
    <row r="51" spans="1:2">
      <c r="A51" t="s">
        <v>88</v>
      </c>
      <c r="B51" t="s">
        <v>138</v>
      </c>
    </row>
    <row r="52" spans="1:2">
      <c r="A52" t="s">
        <v>89</v>
      </c>
      <c r="B52" t="s">
        <v>139</v>
      </c>
    </row>
    <row r="53" spans="1:2">
      <c r="A53" t="s">
        <v>90</v>
      </c>
      <c r="B53" t="s">
        <v>140</v>
      </c>
    </row>
    <row r="54" spans="1:2">
      <c r="A54" t="s">
        <v>91</v>
      </c>
      <c r="B54" t="s">
        <v>141</v>
      </c>
    </row>
    <row r="55" spans="1:2">
      <c r="A55" t="s">
        <v>92</v>
      </c>
      <c r="B55" t="s">
        <v>142</v>
      </c>
    </row>
    <row r="56" spans="1:2">
      <c r="A56" t="s">
        <v>93</v>
      </c>
      <c r="B56" t="s">
        <v>143</v>
      </c>
    </row>
    <row r="57" spans="1:2">
      <c r="A57" t="s">
        <v>94</v>
      </c>
      <c r="B57" t="s">
        <v>144</v>
      </c>
    </row>
    <row r="58" spans="1:2">
      <c r="A58" t="s">
        <v>95</v>
      </c>
      <c r="B58" t="s">
        <v>145</v>
      </c>
    </row>
    <row r="59" spans="1:2">
      <c r="A59" t="s">
        <v>96</v>
      </c>
      <c r="B59" t="s">
        <v>146</v>
      </c>
    </row>
    <row r="60" spans="1:2">
      <c r="A60" t="s">
        <v>96</v>
      </c>
      <c r="B60" t="s">
        <v>147</v>
      </c>
    </row>
    <row r="61" spans="1:2">
      <c r="A61" t="s">
        <v>97</v>
      </c>
      <c r="B61" t="s">
        <v>148</v>
      </c>
    </row>
    <row r="62" spans="1:2">
      <c r="A62" t="s">
        <v>98</v>
      </c>
      <c r="B62" t="s">
        <v>149</v>
      </c>
    </row>
    <row r="63" spans="1:2">
      <c r="A63" t="s">
        <v>99</v>
      </c>
      <c r="B63" t="s">
        <v>150</v>
      </c>
    </row>
    <row r="64" spans="1:2">
      <c r="A64" t="s">
        <v>100</v>
      </c>
      <c r="B64" t="s">
        <v>151</v>
      </c>
    </row>
    <row r="65" spans="1:10">
      <c r="A65" t="s">
        <v>101</v>
      </c>
      <c r="B65" t="s">
        <v>152</v>
      </c>
    </row>
    <row r="66" spans="1:10">
      <c r="A66" t="s">
        <v>102</v>
      </c>
      <c r="B66" t="s">
        <v>153</v>
      </c>
    </row>
    <row r="67" spans="1:10">
      <c r="A67" t="s">
        <v>102</v>
      </c>
      <c r="B67" t="s">
        <v>154</v>
      </c>
    </row>
    <row r="68" spans="1:10">
      <c r="A68" t="s">
        <v>103</v>
      </c>
      <c r="B68" t="s">
        <v>155</v>
      </c>
    </row>
    <row r="69" spans="1:10">
      <c r="A69" t="s">
        <v>104</v>
      </c>
      <c r="B69" t="s">
        <v>156</v>
      </c>
    </row>
    <row r="73" spans="1:10">
      <c r="A73" s="13" t="s">
        <v>160</v>
      </c>
      <c r="B73" s="30" t="s">
        <v>14</v>
      </c>
      <c r="C73" s="13" t="s">
        <v>16</v>
      </c>
      <c r="D73" s="30" t="s">
        <v>18</v>
      </c>
      <c r="E73" s="30" t="s">
        <v>19</v>
      </c>
      <c r="F73" s="13" t="s">
        <v>161</v>
      </c>
      <c r="G73" s="30" t="s">
        <v>159</v>
      </c>
      <c r="H73" s="30" t="s">
        <v>21</v>
      </c>
      <c r="I73" s="13" t="s">
        <v>157</v>
      </c>
      <c r="J73" s="13" t="s">
        <v>158</v>
      </c>
    </row>
    <row r="74" spans="1:10">
      <c r="A74" s="13" t="s">
        <v>74</v>
      </c>
      <c r="B74" s="30" t="s">
        <v>81</v>
      </c>
      <c r="C74" s="13" t="s">
        <v>66</v>
      </c>
      <c r="D74" s="30" t="s">
        <v>80</v>
      </c>
      <c r="E74" s="30" t="s">
        <v>62</v>
      </c>
      <c r="F74" s="13" t="s">
        <v>85</v>
      </c>
      <c r="G74" s="30" t="s">
        <v>60</v>
      </c>
      <c r="H74" s="30" t="s">
        <v>96</v>
      </c>
      <c r="I74" s="13" t="s">
        <v>59</v>
      </c>
      <c r="J74" s="13" t="s">
        <v>57</v>
      </c>
    </row>
    <row r="75" spans="1:10">
      <c r="A75" s="13" t="s">
        <v>75</v>
      </c>
      <c r="B75" s="30" t="s">
        <v>82</v>
      </c>
      <c r="C75" s="13" t="s">
        <v>67</v>
      </c>
      <c r="E75" s="30" t="s">
        <v>63</v>
      </c>
      <c r="F75" s="13" t="s">
        <v>86</v>
      </c>
      <c r="H75" s="30" t="s">
        <v>102</v>
      </c>
      <c r="I75" s="13" t="s">
        <v>60</v>
      </c>
      <c r="J75" s="13" t="s">
        <v>58</v>
      </c>
    </row>
    <row r="76" spans="1:10">
      <c r="A76" s="13" t="s">
        <v>76</v>
      </c>
      <c r="B76" s="30" t="s">
        <v>83</v>
      </c>
      <c r="C76" s="13" t="s">
        <v>68</v>
      </c>
      <c r="E76" s="30" t="s">
        <v>64</v>
      </c>
      <c r="F76" s="13" t="s">
        <v>87</v>
      </c>
      <c r="I76" s="13" t="s">
        <v>96</v>
      </c>
    </row>
    <row r="77" spans="1:10">
      <c r="A77" s="13" t="s">
        <v>77</v>
      </c>
      <c r="B77" s="30" t="s">
        <v>84</v>
      </c>
      <c r="C77" s="13" t="s">
        <v>69</v>
      </c>
      <c r="E77" s="30" t="s">
        <v>65</v>
      </c>
      <c r="F77" s="13" t="s">
        <v>88</v>
      </c>
      <c r="I77" s="13" t="s">
        <v>97</v>
      </c>
    </row>
    <row r="78" spans="1:10">
      <c r="A78" s="13" t="s">
        <v>78</v>
      </c>
      <c r="C78" s="13" t="s">
        <v>70</v>
      </c>
      <c r="E78" s="30" t="s">
        <v>66</v>
      </c>
      <c r="F78" s="13" t="s">
        <v>89</v>
      </c>
      <c r="I78" s="13" t="s">
        <v>98</v>
      </c>
    </row>
    <row r="79" spans="1:10">
      <c r="A79" s="13" t="s">
        <v>79</v>
      </c>
      <c r="C79" s="13" t="s">
        <v>71</v>
      </c>
      <c r="E79" s="30" t="s">
        <v>72</v>
      </c>
      <c r="F79" s="13" t="s">
        <v>90</v>
      </c>
      <c r="I79" s="13" t="s">
        <v>99</v>
      </c>
    </row>
    <row r="80" spans="1:10">
      <c r="C80" s="13" t="s">
        <v>73</v>
      </c>
      <c r="E80" s="30" t="s">
        <v>62</v>
      </c>
      <c r="F80" s="13" t="s">
        <v>91</v>
      </c>
      <c r="I80" s="13" t="s">
        <v>100</v>
      </c>
    </row>
    <row r="81" spans="5:9">
      <c r="E81" s="75" t="s">
        <v>61</v>
      </c>
      <c r="F81" s="13" t="s">
        <v>92</v>
      </c>
      <c r="I81" s="13" t="s">
        <v>101</v>
      </c>
    </row>
    <row r="82" spans="5:9">
      <c r="F82" s="13" t="s">
        <v>93</v>
      </c>
      <c r="I82" s="13" t="s">
        <v>102</v>
      </c>
    </row>
    <row r="83" spans="5:9">
      <c r="F83" s="13" t="s">
        <v>94</v>
      </c>
      <c r="I83" s="13" t="s">
        <v>103</v>
      </c>
    </row>
    <row r="84" spans="5:9">
      <c r="F84" s="13" t="s">
        <v>95</v>
      </c>
      <c r="I84" s="13" t="s">
        <v>104</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A5" zoomScale="82" zoomScaleNormal="82" zoomScalePageLayoutView="216" workbookViewId="0">
      <selection activeCell="E45" sqref="E45"/>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183</v>
      </c>
      <c r="E4" s="331"/>
      <c r="F4" s="332" t="s">
        <v>35</v>
      </c>
      <c r="G4" s="333"/>
      <c r="H4" s="334" t="s">
        <v>179</v>
      </c>
      <c r="I4" s="335"/>
      <c r="J4" s="335"/>
      <c r="K4" s="335"/>
      <c r="L4" s="335"/>
      <c r="M4" s="335"/>
      <c r="N4" s="336"/>
    </row>
    <row r="5" spans="1:14" ht="20.25" customHeight="1">
      <c r="B5" s="38"/>
      <c r="C5" s="38"/>
      <c r="D5" s="38"/>
      <c r="E5" s="38"/>
      <c r="F5" s="38"/>
      <c r="G5" s="38"/>
      <c r="H5" s="38"/>
      <c r="I5" s="38"/>
      <c r="J5" s="38"/>
      <c r="K5" s="38"/>
    </row>
    <row r="6" spans="1:14" ht="20.25" customHeight="1">
      <c r="A6" s="39" t="s">
        <v>2</v>
      </c>
      <c r="B6" s="62" t="s">
        <v>180</v>
      </c>
      <c r="C6" s="41" t="s">
        <v>169</v>
      </c>
      <c r="D6" s="337">
        <v>180</v>
      </c>
      <c r="E6" s="338"/>
      <c r="F6" s="332" t="s">
        <v>3</v>
      </c>
      <c r="G6" s="333"/>
      <c r="H6" s="339" t="s">
        <v>182</v>
      </c>
      <c r="I6" s="340"/>
      <c r="J6" s="340"/>
      <c r="K6" s="340"/>
      <c r="L6" s="340"/>
      <c r="M6" s="340"/>
      <c r="N6" s="341"/>
    </row>
    <row r="7" spans="1:14" ht="20.25" customHeight="1">
      <c r="A7" s="39" t="s">
        <v>45</v>
      </c>
      <c r="B7" s="63" t="s">
        <v>181</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52"/>
      <c r="H13" s="49"/>
      <c r="I13" s="49"/>
    </row>
    <row r="14" spans="1:14" ht="26.25" customHeight="1">
      <c r="B14" s="51"/>
      <c r="C14" s="49"/>
      <c r="D14" s="49"/>
      <c r="E14" s="52"/>
      <c r="F14" s="52"/>
      <c r="G14" s="52"/>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21.95" customHeight="1">
      <c r="A17" s="2" t="s">
        <v>0</v>
      </c>
      <c r="B17" s="82" t="s">
        <v>184</v>
      </c>
      <c r="C17" s="79" t="s">
        <v>183</v>
      </c>
      <c r="D17" s="4">
        <v>3</v>
      </c>
      <c r="E17" s="4">
        <v>3</v>
      </c>
      <c r="F17" s="4" t="s">
        <v>185</v>
      </c>
      <c r="G17" s="4" t="s">
        <v>185</v>
      </c>
      <c r="H17" s="4"/>
      <c r="I17" s="4"/>
      <c r="J17" s="5"/>
      <c r="K17" s="5"/>
      <c r="L17" s="5"/>
      <c r="M17" s="5"/>
      <c r="N17" s="5"/>
    </row>
    <row r="18" spans="1:15" ht="15" customHeight="1">
      <c r="A18" s="2" t="s">
        <v>48</v>
      </c>
      <c r="B18" s="83" t="s">
        <v>189</v>
      </c>
      <c r="C18" s="81" t="s">
        <v>186</v>
      </c>
      <c r="D18" s="4"/>
      <c r="E18" s="4">
        <v>2</v>
      </c>
      <c r="F18" s="4" t="s">
        <v>185</v>
      </c>
      <c r="G18" s="4" t="s">
        <v>185</v>
      </c>
      <c r="H18" s="4" t="s">
        <v>175</v>
      </c>
      <c r="I18" s="4"/>
      <c r="J18" s="2">
        <v>2</v>
      </c>
      <c r="K18" s="5" t="s">
        <v>13</v>
      </c>
      <c r="L18" s="5" t="s">
        <v>382</v>
      </c>
      <c r="M18" s="5"/>
      <c r="N18" s="5"/>
    </row>
    <row r="19" spans="1:15" s="76" customFormat="1" ht="15" customHeight="1">
      <c r="A19" s="4" t="s">
        <v>48</v>
      </c>
      <c r="B19" s="83" t="s">
        <v>190</v>
      </c>
      <c r="C19" s="81" t="s">
        <v>187</v>
      </c>
      <c r="D19" s="4"/>
      <c r="E19" s="4">
        <v>1</v>
      </c>
      <c r="F19" s="4" t="s">
        <v>185</v>
      </c>
      <c r="G19" s="4" t="s">
        <v>185</v>
      </c>
      <c r="H19" s="4" t="s">
        <v>174</v>
      </c>
      <c r="I19" s="4"/>
      <c r="J19" s="4">
        <v>2</v>
      </c>
      <c r="K19" s="4" t="s">
        <v>15</v>
      </c>
      <c r="L19" s="4"/>
      <c r="M19" s="200"/>
      <c r="N19" s="4"/>
    </row>
    <row r="20" spans="1:15" ht="15" customHeight="1">
      <c r="A20" s="127" t="s">
        <v>0</v>
      </c>
      <c r="B20" s="127" t="s">
        <v>188</v>
      </c>
      <c r="C20" s="86" t="s">
        <v>433</v>
      </c>
      <c r="D20" s="127">
        <v>3</v>
      </c>
      <c r="E20" s="127">
        <v>3</v>
      </c>
      <c r="F20" s="127" t="s">
        <v>185</v>
      </c>
      <c r="G20" s="127" t="s">
        <v>185</v>
      </c>
      <c r="H20" s="127"/>
      <c r="I20" s="127"/>
      <c r="J20" s="127"/>
      <c r="K20" s="127"/>
      <c r="L20" s="127"/>
      <c r="M20" s="5"/>
      <c r="N20" s="5"/>
    </row>
    <row r="21" spans="1:15" ht="15" customHeight="1">
      <c r="A21" s="2" t="s">
        <v>0</v>
      </c>
      <c r="B21" s="87" t="s">
        <v>192</v>
      </c>
      <c r="C21" s="86" t="s">
        <v>191</v>
      </c>
      <c r="D21" s="4">
        <v>3</v>
      </c>
      <c r="E21" s="4">
        <v>3</v>
      </c>
      <c r="F21" s="4" t="s">
        <v>185</v>
      </c>
      <c r="G21" s="83" t="s">
        <v>185</v>
      </c>
      <c r="H21" s="4"/>
      <c r="I21" s="4"/>
      <c r="J21" s="2"/>
      <c r="K21" s="5"/>
      <c r="L21" s="5"/>
      <c r="M21" s="5"/>
      <c r="N21" s="5"/>
    </row>
    <row r="22" spans="1:15" ht="14.25" customHeight="1">
      <c r="A22" s="2" t="s">
        <v>48</v>
      </c>
      <c r="B22" s="88" t="s">
        <v>195</v>
      </c>
      <c r="C22" s="85" t="s">
        <v>193</v>
      </c>
      <c r="D22" s="4"/>
      <c r="E22" s="4">
        <v>1</v>
      </c>
      <c r="F22" s="4" t="s">
        <v>185</v>
      </c>
      <c r="G22" s="4" t="s">
        <v>185</v>
      </c>
      <c r="H22" s="4" t="s">
        <v>175</v>
      </c>
      <c r="I22" s="4"/>
      <c r="J22" s="2"/>
      <c r="K22" s="5" t="s">
        <v>17</v>
      </c>
      <c r="L22" s="5"/>
      <c r="M22" s="5"/>
      <c r="N22" s="5"/>
    </row>
    <row r="23" spans="1:15" ht="15" customHeight="1">
      <c r="A23" s="2" t="s">
        <v>48</v>
      </c>
      <c r="B23" s="90" t="s">
        <v>196</v>
      </c>
      <c r="C23" s="85" t="s">
        <v>194</v>
      </c>
      <c r="D23" s="4"/>
      <c r="E23" s="4">
        <v>1</v>
      </c>
      <c r="F23" s="4" t="s">
        <v>185</v>
      </c>
      <c r="G23" s="4" t="s">
        <v>185</v>
      </c>
      <c r="H23" s="4" t="s">
        <v>174</v>
      </c>
      <c r="I23" s="4"/>
      <c r="J23" s="2">
        <v>2</v>
      </c>
      <c r="K23" s="5" t="s">
        <v>17</v>
      </c>
      <c r="L23" s="5"/>
      <c r="M23" s="199"/>
      <c r="N23" s="5"/>
    </row>
    <row r="24" spans="1:15" ht="15" customHeight="1">
      <c r="A24" s="2" t="s">
        <v>0</v>
      </c>
      <c r="B24" s="89" t="s">
        <v>202</v>
      </c>
      <c r="C24" s="91" t="s">
        <v>197</v>
      </c>
      <c r="D24" s="4">
        <v>3</v>
      </c>
      <c r="E24" s="4">
        <v>3</v>
      </c>
      <c r="F24" s="4" t="s">
        <v>185</v>
      </c>
      <c r="G24" s="4" t="s">
        <v>185</v>
      </c>
      <c r="H24" s="4"/>
      <c r="I24" s="4"/>
      <c r="J24" s="2"/>
      <c r="K24" s="5"/>
      <c r="L24" s="5"/>
      <c r="M24" s="5"/>
      <c r="N24" s="5"/>
    </row>
    <row r="25" spans="1:15" ht="15" customHeight="1">
      <c r="A25" s="2" t="s">
        <v>48</v>
      </c>
      <c r="B25" s="94" t="s">
        <v>200</v>
      </c>
      <c r="C25" s="92" t="s">
        <v>198</v>
      </c>
      <c r="D25" s="4"/>
      <c r="E25" s="4">
        <v>1</v>
      </c>
      <c r="F25" s="4" t="s">
        <v>185</v>
      </c>
      <c r="G25" s="4" t="s">
        <v>185</v>
      </c>
      <c r="H25" s="4" t="s">
        <v>175</v>
      </c>
      <c r="I25" s="4"/>
      <c r="J25" s="2"/>
      <c r="K25" s="5" t="s">
        <v>17</v>
      </c>
      <c r="L25" s="5"/>
      <c r="M25" s="5"/>
      <c r="N25" s="5"/>
    </row>
    <row r="26" spans="1:15" ht="15" customHeight="1">
      <c r="A26" s="2" t="s">
        <v>48</v>
      </c>
      <c r="B26" s="95" t="s">
        <v>201</v>
      </c>
      <c r="C26" s="93" t="s">
        <v>199</v>
      </c>
      <c r="D26" s="4"/>
      <c r="E26" s="4">
        <v>1</v>
      </c>
      <c r="F26" s="4" t="s">
        <v>185</v>
      </c>
      <c r="G26" s="4" t="s">
        <v>185</v>
      </c>
      <c r="H26" s="4" t="s">
        <v>175</v>
      </c>
      <c r="I26" s="4"/>
      <c r="J26" s="2"/>
      <c r="K26" s="5" t="s">
        <v>15</v>
      </c>
      <c r="L26" s="5"/>
      <c r="M26" s="5"/>
      <c r="N26" s="5"/>
    </row>
    <row r="27" spans="1:15" ht="15" customHeight="1">
      <c r="A27" s="2" t="s">
        <v>0</v>
      </c>
      <c r="B27" s="97" t="s">
        <v>204</v>
      </c>
      <c r="C27" s="86" t="s">
        <v>203</v>
      </c>
      <c r="D27" s="4">
        <v>9</v>
      </c>
      <c r="E27" s="4">
        <v>9</v>
      </c>
      <c r="F27" s="4" t="s">
        <v>185</v>
      </c>
      <c r="G27" s="4" t="s">
        <v>185</v>
      </c>
      <c r="H27" s="4"/>
      <c r="I27" s="4"/>
      <c r="J27" s="2"/>
      <c r="K27" s="5"/>
      <c r="L27" s="5"/>
      <c r="M27" s="5"/>
      <c r="N27" s="5"/>
    </row>
    <row r="28" spans="1:15" ht="15" customHeight="1">
      <c r="A28" s="2" t="s">
        <v>48</v>
      </c>
      <c r="B28" s="98" t="s">
        <v>207</v>
      </c>
      <c r="C28" s="85" t="s">
        <v>205</v>
      </c>
      <c r="D28" s="4"/>
      <c r="E28" s="4">
        <v>1</v>
      </c>
      <c r="F28" s="4" t="s">
        <v>185</v>
      </c>
      <c r="G28" s="4" t="s">
        <v>185</v>
      </c>
      <c r="H28" s="4" t="s">
        <v>174</v>
      </c>
      <c r="I28" s="4"/>
      <c r="J28" s="2">
        <v>2</v>
      </c>
      <c r="K28" s="5" t="s">
        <v>15</v>
      </c>
      <c r="L28" s="5"/>
      <c r="M28" s="199"/>
      <c r="N28" s="5"/>
      <c r="O28" s="44"/>
    </row>
    <row r="29" spans="1:15" ht="15" customHeight="1">
      <c r="A29" s="2" t="s">
        <v>48</v>
      </c>
      <c r="B29" s="99" t="s">
        <v>208</v>
      </c>
      <c r="C29" s="96" t="s">
        <v>206</v>
      </c>
      <c r="D29" s="4"/>
      <c r="E29" s="5">
        <v>3</v>
      </c>
      <c r="F29" s="5" t="s">
        <v>185</v>
      </c>
      <c r="G29" s="4" t="s">
        <v>185</v>
      </c>
      <c r="H29" s="5" t="s">
        <v>174</v>
      </c>
      <c r="I29" s="5"/>
      <c r="J29" s="2">
        <v>2</v>
      </c>
      <c r="K29" s="5" t="s">
        <v>15</v>
      </c>
      <c r="L29" s="5"/>
      <c r="M29" s="199"/>
      <c r="N29" s="5"/>
    </row>
    <row r="30" spans="1:15" ht="15" customHeight="1">
      <c r="A30" s="106" t="s">
        <v>0</v>
      </c>
      <c r="B30" s="105" t="s">
        <v>209</v>
      </c>
      <c r="C30" s="101" t="s">
        <v>210</v>
      </c>
      <c r="D30" s="4">
        <v>3</v>
      </c>
      <c r="E30" s="5">
        <v>3</v>
      </c>
      <c r="F30" s="5" t="s">
        <v>185</v>
      </c>
      <c r="G30" s="5" t="s">
        <v>185</v>
      </c>
      <c r="H30" s="5"/>
      <c r="I30" s="5"/>
      <c r="J30" s="2"/>
      <c r="K30" s="5"/>
      <c r="L30" s="5"/>
      <c r="M30" s="5"/>
      <c r="N30" s="5"/>
    </row>
    <row r="31" spans="1:15" ht="15" customHeight="1">
      <c r="A31" s="2" t="s">
        <v>0</v>
      </c>
      <c r="B31" s="97" t="s">
        <v>216</v>
      </c>
      <c r="C31" s="102" t="s">
        <v>211</v>
      </c>
      <c r="D31" s="4">
        <v>3</v>
      </c>
      <c r="E31" s="5">
        <v>3</v>
      </c>
      <c r="F31" s="5" t="s">
        <v>185</v>
      </c>
      <c r="G31" s="5" t="s">
        <v>185</v>
      </c>
      <c r="H31" s="5"/>
      <c r="I31" s="5"/>
      <c r="J31" s="2"/>
      <c r="K31" s="5"/>
      <c r="L31" s="5"/>
      <c r="M31" s="5"/>
      <c r="N31" s="5"/>
    </row>
    <row r="32" spans="1:15" ht="15" customHeight="1">
      <c r="A32" s="2" t="s">
        <v>48</v>
      </c>
      <c r="B32" s="103" t="s">
        <v>214</v>
      </c>
      <c r="C32" s="84" t="s">
        <v>212</v>
      </c>
      <c r="D32" s="4"/>
      <c r="E32" s="5">
        <v>1</v>
      </c>
      <c r="F32" s="5" t="s">
        <v>185</v>
      </c>
      <c r="G32" s="5" t="s">
        <v>185</v>
      </c>
      <c r="H32" s="5" t="s">
        <v>174</v>
      </c>
      <c r="I32" s="5"/>
      <c r="J32" s="2">
        <v>2</v>
      </c>
      <c r="K32" s="5" t="s">
        <v>15</v>
      </c>
      <c r="L32" s="5"/>
      <c r="M32" s="199"/>
      <c r="N32" s="5"/>
    </row>
    <row r="33" spans="1:14">
      <c r="A33" s="2" t="s">
        <v>48</v>
      </c>
      <c r="B33" s="104" t="s">
        <v>215</v>
      </c>
      <c r="C33" s="93" t="s">
        <v>213</v>
      </c>
      <c r="D33" s="4"/>
      <c r="E33" s="5">
        <v>3</v>
      </c>
      <c r="F33" s="5" t="s">
        <v>185</v>
      </c>
      <c r="G33" s="5" t="s">
        <v>185</v>
      </c>
      <c r="H33" s="5" t="s">
        <v>174</v>
      </c>
      <c r="I33" s="5"/>
      <c r="J33" s="7">
        <v>2</v>
      </c>
      <c r="K33" s="5" t="s">
        <v>15</v>
      </c>
      <c r="L33" s="5"/>
      <c r="M33" s="199"/>
      <c r="N33" s="5"/>
    </row>
    <row r="34" spans="1:14">
      <c r="A34" s="198" t="s">
        <v>0</v>
      </c>
      <c r="B34" s="234" t="s">
        <v>413</v>
      </c>
      <c r="C34" s="231" t="s">
        <v>420</v>
      </c>
      <c r="D34" s="198">
        <v>3</v>
      </c>
      <c r="E34" s="198">
        <v>3</v>
      </c>
      <c r="F34" s="198" t="s">
        <v>185</v>
      </c>
      <c r="G34" s="198" t="s">
        <v>185</v>
      </c>
      <c r="H34" s="198"/>
      <c r="I34" s="198"/>
      <c r="J34" s="232"/>
      <c r="K34" s="198"/>
      <c r="L34" s="5"/>
      <c r="M34" s="199"/>
      <c r="N34" s="5"/>
    </row>
    <row r="35" spans="1:14" ht="30">
      <c r="A35" s="198" t="s">
        <v>48</v>
      </c>
      <c r="B35" s="235" t="s">
        <v>415</v>
      </c>
      <c r="C35" s="231" t="s">
        <v>421</v>
      </c>
      <c r="D35" s="198"/>
      <c r="E35" s="198">
        <v>1</v>
      </c>
      <c r="F35" s="198" t="s">
        <v>185</v>
      </c>
      <c r="G35" s="198" t="s">
        <v>185</v>
      </c>
      <c r="H35" s="198" t="s">
        <v>174</v>
      </c>
      <c r="I35" s="198"/>
      <c r="J35" s="232">
        <v>2</v>
      </c>
      <c r="K35" s="198" t="s">
        <v>17</v>
      </c>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302" priority="13">
      <formula>$A$11=2</formula>
    </cfRule>
    <cfRule type="expression" dxfId="301" priority="14">
      <formula>$A$11=3</formula>
    </cfRule>
    <cfRule type="expression" dxfId="300" priority="15">
      <formula>$A$11=1</formula>
    </cfRule>
  </conditionalFormatting>
  <conditionalFormatting sqref="I17:I19 K17:L19 K21:L52 I21:I52">
    <cfRule type="expression" dxfId="299" priority="12">
      <formula>$H17="CCI (CC Intégral)"</formula>
    </cfRule>
  </conditionalFormatting>
  <conditionalFormatting sqref="I17:J19 I21:J52">
    <cfRule type="expression" dxfId="298" priority="11">
      <formula>$H17="CT (Contrôle terminal)"</formula>
    </cfRule>
  </conditionalFormatting>
  <conditionalFormatting sqref="K15:L16">
    <cfRule type="expression" dxfId="297" priority="7">
      <formula>$H$17="CCI (CC Intégral)"</formula>
    </cfRule>
  </conditionalFormatting>
  <conditionalFormatting sqref="C17">
    <cfRule type="duplicateValues" dxfId="296" priority="6"/>
  </conditionalFormatting>
  <conditionalFormatting sqref="C18:C19">
    <cfRule type="duplicateValues" dxfId="295" priority="5"/>
  </conditionalFormatting>
  <conditionalFormatting sqref="C22:C23">
    <cfRule type="duplicateValues" dxfId="294" priority="4" stopIfTrue="1"/>
  </conditionalFormatting>
  <conditionalFormatting sqref="C25:C26">
    <cfRule type="duplicateValues" dxfId="293" priority="3" stopIfTrue="1"/>
  </conditionalFormatting>
  <conditionalFormatting sqref="C28:C29">
    <cfRule type="duplicateValues" dxfId="292" priority="2" stopIfTrue="1"/>
  </conditionalFormatting>
  <conditionalFormatting sqref="C33">
    <cfRule type="duplicateValues" dxfId="291" priority="1" stopIfTrue="1"/>
  </conditionalFormatting>
  <conditionalFormatting sqref="M14:N52">
    <cfRule type="expression" dxfId="290" priority="10">
      <formula>#REF!="Session unique"</formula>
    </cfRule>
  </conditionalFormatting>
  <dataValidations count="4">
    <dataValidation type="list" allowBlank="1" showInputMessage="1" showErrorMessage="1" sqref="M17:M52 K17:K52" xr:uid="{00000000-0002-0000-0100-000000000000}">
      <formula1>Nature_contrôle</formula1>
    </dataValidation>
    <dataValidation type="list" allowBlank="1" showInputMessage="1" showErrorMessage="1" sqref="H17:H52" xr:uid="{00000000-0002-0000-0100-000001000000}">
      <formula1>Type_contrôle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6620899-8FD5-4480-BB3A-00CBC195B98E}">
            <xm:f>'Fiche générale'!$B$5="Session unique"</xm:f>
            <x14:dxf>
              <fill>
                <patternFill>
                  <bgColor theme="1"/>
                </patternFill>
              </fill>
            </x14:dxf>
          </x14:cfRule>
          <xm:sqref>M14:N52</xm:sqref>
        </x14:conditionalFormatting>
      </x14:conditionalFormatting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4"/>
  <sheetViews>
    <sheetView showGridLines="0" showZeros="0" topLeftCell="A8" zoomScale="84" zoomScaleNormal="84" zoomScalePageLayoutView="136" workbookViewId="0">
      <selection activeCell="H53" sqref="H53"/>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183</v>
      </c>
      <c r="E4" s="331"/>
      <c r="F4" s="332" t="s">
        <v>35</v>
      </c>
      <c r="G4" s="333"/>
      <c r="H4" s="334" t="s">
        <v>179</v>
      </c>
      <c r="I4" s="335"/>
      <c r="J4" s="335"/>
      <c r="K4" s="335"/>
      <c r="L4" s="335"/>
      <c r="M4" s="335"/>
      <c r="N4" s="336"/>
    </row>
    <row r="5" spans="1:14" ht="20.25" customHeight="1">
      <c r="B5" s="38"/>
      <c r="C5" s="38"/>
      <c r="D5" s="38"/>
      <c r="E5" s="38"/>
      <c r="F5" s="38"/>
      <c r="G5" s="38"/>
      <c r="H5" s="38"/>
      <c r="I5" s="38"/>
      <c r="J5" s="38"/>
      <c r="K5" s="38"/>
    </row>
    <row r="6" spans="1:14" ht="20.25" customHeight="1">
      <c r="A6" s="39" t="s">
        <v>2</v>
      </c>
      <c r="B6" s="62" t="s">
        <v>180</v>
      </c>
      <c r="C6" s="41" t="s">
        <v>169</v>
      </c>
      <c r="D6" s="337">
        <v>180</v>
      </c>
      <c r="E6" s="338"/>
      <c r="F6" s="332" t="s">
        <v>3</v>
      </c>
      <c r="G6" s="333"/>
      <c r="H6" s="339" t="s">
        <v>182</v>
      </c>
      <c r="I6" s="340"/>
      <c r="J6" s="340"/>
      <c r="K6" s="340"/>
      <c r="L6" s="340"/>
      <c r="M6" s="340"/>
      <c r="N6" s="341"/>
    </row>
    <row r="7" spans="1:14" ht="20.25" customHeight="1">
      <c r="A7" s="39" t="s">
        <v>45</v>
      </c>
      <c r="B7" s="63" t="s">
        <v>217</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B13" s="51"/>
      <c r="C13" s="51"/>
      <c r="D13" s="49"/>
      <c r="E13" s="344"/>
      <c r="F13" s="344"/>
      <c r="G13" s="72"/>
      <c r="H13" s="49"/>
      <c r="I13" s="49"/>
    </row>
    <row r="14" spans="1:14" ht="26.25" customHeight="1">
      <c r="B14" s="51"/>
      <c r="C14" s="49"/>
      <c r="D14" s="49"/>
      <c r="E14" s="72"/>
      <c r="F14" s="72"/>
      <c r="G14" s="72"/>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35.1" customHeight="1">
      <c r="A17" s="152" t="s">
        <v>0</v>
      </c>
      <c r="B17" s="179" t="s">
        <v>224</v>
      </c>
      <c r="C17" s="3" t="s">
        <v>218</v>
      </c>
      <c r="D17" s="4">
        <v>3</v>
      </c>
      <c r="E17" s="4">
        <v>3</v>
      </c>
      <c r="F17" s="4" t="s">
        <v>185</v>
      </c>
      <c r="G17" s="4" t="s">
        <v>185</v>
      </c>
      <c r="H17" s="4"/>
      <c r="I17" s="4"/>
      <c r="J17" s="5"/>
      <c r="K17" s="5"/>
      <c r="L17" s="5"/>
      <c r="M17" s="5"/>
      <c r="N17" s="5"/>
    </row>
    <row r="18" spans="1:15" ht="15" customHeight="1">
      <c r="A18" s="2" t="s">
        <v>48</v>
      </c>
      <c r="B18" s="107" t="s">
        <v>222</v>
      </c>
      <c r="C18" s="3" t="s">
        <v>219</v>
      </c>
      <c r="D18" s="4"/>
      <c r="E18" s="4">
        <v>2</v>
      </c>
      <c r="F18" s="4" t="s">
        <v>185</v>
      </c>
      <c r="G18" s="4" t="s">
        <v>185</v>
      </c>
      <c r="H18" s="4" t="s">
        <v>175</v>
      </c>
      <c r="I18" s="4"/>
      <c r="J18" s="2"/>
      <c r="K18" s="5" t="s">
        <v>13</v>
      </c>
      <c r="L18" s="5" t="s">
        <v>382</v>
      </c>
      <c r="M18" s="5"/>
      <c r="N18" s="5"/>
    </row>
    <row r="19" spans="1:15" ht="15" customHeight="1">
      <c r="A19" s="2" t="s">
        <v>48</v>
      </c>
      <c r="B19" s="108" t="s">
        <v>223</v>
      </c>
      <c r="C19" s="3" t="s">
        <v>220</v>
      </c>
      <c r="D19" s="4"/>
      <c r="E19" s="4">
        <v>1</v>
      </c>
      <c r="F19" s="4" t="s">
        <v>185</v>
      </c>
      <c r="G19" s="4" t="s">
        <v>185</v>
      </c>
      <c r="H19" s="4" t="s">
        <v>174</v>
      </c>
      <c r="I19" s="4"/>
      <c r="J19" s="2">
        <v>2</v>
      </c>
      <c r="K19" s="5" t="s">
        <v>15</v>
      </c>
      <c r="L19" s="5"/>
      <c r="M19" s="199"/>
      <c r="N19" s="5"/>
    </row>
    <row r="20" spans="1:15" ht="15" customHeight="1">
      <c r="A20" s="109" t="s">
        <v>0</v>
      </c>
      <c r="B20" s="110" t="s">
        <v>221</v>
      </c>
      <c r="C20" s="3" t="s">
        <v>434</v>
      </c>
      <c r="D20" s="111">
        <v>3</v>
      </c>
      <c r="E20" s="111">
        <v>3</v>
      </c>
      <c r="F20" s="111" t="s">
        <v>185</v>
      </c>
      <c r="G20" s="111" t="s">
        <v>185</v>
      </c>
      <c r="H20" s="111"/>
      <c r="I20" s="111"/>
      <c r="J20" s="111"/>
      <c r="K20" s="111"/>
      <c r="L20" s="111"/>
      <c r="M20" s="5"/>
      <c r="N20" s="5"/>
    </row>
    <row r="21" spans="1:15" ht="15" customHeight="1">
      <c r="A21" s="2" t="s">
        <v>0</v>
      </c>
      <c r="B21" s="65" t="s">
        <v>226</v>
      </c>
      <c r="C21" s="3" t="s">
        <v>225</v>
      </c>
      <c r="D21" s="4">
        <v>3</v>
      </c>
      <c r="E21" s="4">
        <v>3</v>
      </c>
      <c r="F21" s="4" t="s">
        <v>185</v>
      </c>
      <c r="G21" s="4" t="s">
        <v>185</v>
      </c>
      <c r="H21" s="4"/>
      <c r="I21" s="4"/>
      <c r="J21" s="2"/>
      <c r="K21" s="5"/>
      <c r="L21" s="5"/>
      <c r="M21" s="5"/>
      <c r="N21" s="5"/>
    </row>
    <row r="22" spans="1:15" ht="15" customHeight="1">
      <c r="A22" s="2" t="s">
        <v>48</v>
      </c>
      <c r="B22" s="112" t="s">
        <v>229</v>
      </c>
      <c r="C22" s="3" t="s">
        <v>227</v>
      </c>
      <c r="D22" s="4"/>
      <c r="E22" s="4">
        <v>1</v>
      </c>
      <c r="F22" s="4" t="s">
        <v>185</v>
      </c>
      <c r="G22" s="4" t="s">
        <v>185</v>
      </c>
      <c r="H22" s="4" t="s">
        <v>174</v>
      </c>
      <c r="I22" s="4"/>
      <c r="J22" s="2">
        <v>2</v>
      </c>
      <c r="K22" s="5" t="s">
        <v>15</v>
      </c>
      <c r="L22" s="5"/>
      <c r="M22" s="199"/>
      <c r="N22" s="5"/>
    </row>
    <row r="23" spans="1:15" ht="15" customHeight="1">
      <c r="A23" s="2" t="s">
        <v>48</v>
      </c>
      <c r="B23" s="95" t="s">
        <v>230</v>
      </c>
      <c r="C23" s="3" t="s">
        <v>228</v>
      </c>
      <c r="D23" s="4"/>
      <c r="E23" s="4">
        <v>1</v>
      </c>
      <c r="F23" s="4" t="s">
        <v>185</v>
      </c>
      <c r="G23" s="4" t="s">
        <v>185</v>
      </c>
      <c r="H23" s="4" t="s">
        <v>175</v>
      </c>
      <c r="I23" s="4"/>
      <c r="J23" s="2"/>
      <c r="K23" s="5" t="s">
        <v>17</v>
      </c>
      <c r="L23" s="5"/>
      <c r="M23" s="5"/>
      <c r="N23" s="5"/>
    </row>
    <row r="24" spans="1:15" ht="15" customHeight="1">
      <c r="A24" s="2" t="s">
        <v>0</v>
      </c>
      <c r="B24" s="100" t="s">
        <v>231</v>
      </c>
      <c r="C24" s="3" t="s">
        <v>232</v>
      </c>
      <c r="D24" s="4">
        <v>3</v>
      </c>
      <c r="E24" s="4">
        <v>3</v>
      </c>
      <c r="F24" s="4" t="s">
        <v>185</v>
      </c>
      <c r="G24" s="4" t="s">
        <v>185</v>
      </c>
      <c r="H24" s="4"/>
      <c r="I24" s="4"/>
      <c r="J24" s="2"/>
      <c r="K24" s="5"/>
      <c r="L24" s="5"/>
      <c r="M24" s="5"/>
      <c r="N24" s="5"/>
    </row>
    <row r="25" spans="1:15" ht="15" customHeight="1">
      <c r="A25" s="2" t="s">
        <v>48</v>
      </c>
      <c r="B25" s="94" t="s">
        <v>235</v>
      </c>
      <c r="C25" s="3" t="s">
        <v>233</v>
      </c>
      <c r="D25" s="4"/>
      <c r="E25" s="4">
        <v>1</v>
      </c>
      <c r="F25" s="4" t="s">
        <v>185</v>
      </c>
      <c r="G25" s="4" t="s">
        <v>185</v>
      </c>
      <c r="H25" s="4" t="s">
        <v>175</v>
      </c>
      <c r="I25" s="4"/>
      <c r="J25" s="2"/>
      <c r="K25" s="5" t="s">
        <v>15</v>
      </c>
      <c r="L25" s="5"/>
      <c r="M25" s="5"/>
      <c r="N25" s="5"/>
    </row>
    <row r="26" spans="1:15" ht="15" customHeight="1">
      <c r="A26" s="2" t="s">
        <v>48</v>
      </c>
      <c r="B26" s="95" t="s">
        <v>236</v>
      </c>
      <c r="C26" s="3" t="s">
        <v>234</v>
      </c>
      <c r="D26" s="4"/>
      <c r="E26" s="4">
        <v>1</v>
      </c>
      <c r="F26" s="4" t="s">
        <v>185</v>
      </c>
      <c r="G26" s="4" t="s">
        <v>185</v>
      </c>
      <c r="H26" s="4" t="s">
        <v>174</v>
      </c>
      <c r="I26" s="4"/>
      <c r="J26" s="2">
        <v>2</v>
      </c>
      <c r="K26" s="5" t="s">
        <v>15</v>
      </c>
      <c r="L26" s="5"/>
      <c r="M26" s="199"/>
      <c r="N26" s="5"/>
    </row>
    <row r="27" spans="1:15" ht="15" customHeight="1">
      <c r="A27" s="2" t="s">
        <v>0</v>
      </c>
      <c r="B27" s="100" t="s">
        <v>238</v>
      </c>
      <c r="C27" s="3" t="s">
        <v>237</v>
      </c>
      <c r="D27" s="4">
        <v>9</v>
      </c>
      <c r="E27" s="4">
        <v>9</v>
      </c>
      <c r="F27" s="4" t="s">
        <v>185</v>
      </c>
      <c r="G27" s="4" t="s">
        <v>185</v>
      </c>
      <c r="H27" s="4"/>
      <c r="I27" s="4"/>
      <c r="J27" s="2"/>
      <c r="K27" s="5"/>
      <c r="L27" s="5"/>
      <c r="M27" s="5"/>
      <c r="N27" s="5"/>
    </row>
    <row r="28" spans="1:15" ht="15" customHeight="1">
      <c r="A28" s="2" t="s">
        <v>48</v>
      </c>
      <c r="B28" s="237" t="s">
        <v>240</v>
      </c>
      <c r="C28" s="3" t="s">
        <v>239</v>
      </c>
      <c r="D28" s="4"/>
      <c r="E28" s="4"/>
      <c r="F28" s="4" t="s">
        <v>185</v>
      </c>
      <c r="G28" s="4" t="s">
        <v>185</v>
      </c>
      <c r="H28" s="4" t="s">
        <v>175</v>
      </c>
      <c r="I28" s="4"/>
      <c r="J28" s="2"/>
      <c r="K28" s="5" t="s">
        <v>17</v>
      </c>
      <c r="L28" s="5"/>
      <c r="M28" s="5"/>
      <c r="N28" s="5"/>
      <c r="O28" s="44"/>
    </row>
    <row r="29" spans="1:15" ht="15" customHeight="1">
      <c r="A29" s="233" t="s">
        <v>0</v>
      </c>
      <c r="B29" s="238" t="s">
        <v>416</v>
      </c>
      <c r="C29" s="3"/>
      <c r="D29" s="233">
        <v>3</v>
      </c>
      <c r="E29" s="233"/>
      <c r="F29" s="233" t="s">
        <v>185</v>
      </c>
      <c r="G29" s="233" t="s">
        <v>185</v>
      </c>
      <c r="H29" s="169"/>
      <c r="I29" s="169"/>
      <c r="J29" s="152"/>
      <c r="K29" s="170"/>
      <c r="L29" s="170"/>
      <c r="M29" s="170"/>
      <c r="N29" s="170"/>
      <c r="O29" s="44"/>
    </row>
    <row r="30" spans="1:15" ht="15" customHeight="1">
      <c r="A30" s="2" t="s">
        <v>0</v>
      </c>
      <c r="B30" s="236" t="s">
        <v>241</v>
      </c>
      <c r="C30" s="3" t="s">
        <v>242</v>
      </c>
      <c r="D30" s="198">
        <v>6</v>
      </c>
      <c r="E30" s="5">
        <v>3</v>
      </c>
      <c r="F30" s="5" t="s">
        <v>185</v>
      </c>
      <c r="G30" s="5" t="s">
        <v>185</v>
      </c>
      <c r="H30" s="5"/>
      <c r="I30" s="5"/>
      <c r="J30" s="2"/>
      <c r="K30" s="5"/>
      <c r="L30" s="5"/>
      <c r="M30" s="5"/>
      <c r="N30" s="5"/>
    </row>
    <row r="31" spans="1:15" ht="15" customHeight="1">
      <c r="A31" s="2" t="s">
        <v>48</v>
      </c>
      <c r="B31" s="103" t="s">
        <v>214</v>
      </c>
      <c r="C31" s="3" t="s">
        <v>243</v>
      </c>
      <c r="D31" s="4"/>
      <c r="E31" s="5">
        <v>1</v>
      </c>
      <c r="F31" s="5" t="s">
        <v>185</v>
      </c>
      <c r="G31" s="5" t="s">
        <v>185</v>
      </c>
      <c r="H31" s="5" t="s">
        <v>174</v>
      </c>
      <c r="I31" s="5"/>
      <c r="J31" s="2">
        <v>2</v>
      </c>
      <c r="K31" s="5" t="s">
        <v>15</v>
      </c>
      <c r="L31" s="5"/>
      <c r="M31" s="199"/>
      <c r="N31" s="5"/>
    </row>
    <row r="32" spans="1:15" ht="15" customHeight="1">
      <c r="A32" s="2" t="s">
        <v>48</v>
      </c>
      <c r="B32" s="104" t="s">
        <v>215</v>
      </c>
      <c r="C32" s="3" t="s">
        <v>244</v>
      </c>
      <c r="D32" s="4"/>
      <c r="E32" s="5">
        <v>3</v>
      </c>
      <c r="F32" s="5" t="s">
        <v>185</v>
      </c>
      <c r="G32" s="5" t="s">
        <v>185</v>
      </c>
      <c r="H32" s="5" t="s">
        <v>174</v>
      </c>
      <c r="I32" s="5"/>
      <c r="J32" s="2">
        <v>2</v>
      </c>
      <c r="K32" s="5" t="s">
        <v>15</v>
      </c>
      <c r="L32" s="5"/>
      <c r="M32" s="199"/>
      <c r="N32" s="5"/>
    </row>
    <row r="33" spans="1:14" ht="15" customHeight="1">
      <c r="A33" s="2" t="s">
        <v>0</v>
      </c>
      <c r="B33" s="234" t="s">
        <v>414</v>
      </c>
      <c r="C33" s="3" t="s">
        <v>418</v>
      </c>
      <c r="D33" s="198">
        <v>6</v>
      </c>
      <c r="E33" s="5">
        <v>3</v>
      </c>
      <c r="F33" s="5" t="s">
        <v>185</v>
      </c>
      <c r="G33" s="5" t="s">
        <v>185</v>
      </c>
      <c r="H33" s="5"/>
      <c r="I33" s="5"/>
      <c r="J33" s="2"/>
      <c r="K33" s="5"/>
      <c r="L33" s="5"/>
      <c r="M33" s="5"/>
      <c r="N33" s="5"/>
    </row>
    <row r="34" spans="1:14" ht="30" customHeight="1">
      <c r="A34" s="198" t="s">
        <v>48</v>
      </c>
      <c r="B34" s="235" t="s">
        <v>417</v>
      </c>
      <c r="C34" s="3" t="s">
        <v>419</v>
      </c>
      <c r="D34" s="198"/>
      <c r="E34" s="198"/>
      <c r="F34" s="198" t="s">
        <v>185</v>
      </c>
      <c r="G34" s="198" t="s">
        <v>185</v>
      </c>
      <c r="H34" s="198" t="s">
        <v>175</v>
      </c>
      <c r="I34" s="198"/>
      <c r="J34" s="232"/>
      <c r="K34" s="198" t="s">
        <v>17</v>
      </c>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sheetData>
  <sheetProtection sheet="1" objects="1" scenarios="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88" priority="13">
      <formula>$A$11=2</formula>
    </cfRule>
    <cfRule type="expression" dxfId="287" priority="14">
      <formula>$A$11=3</formula>
    </cfRule>
    <cfRule type="expression" dxfId="286" priority="15">
      <formula>$A$11=1</formula>
    </cfRule>
  </conditionalFormatting>
  <conditionalFormatting sqref="I17:I52 K17:L52">
    <cfRule type="expression" dxfId="285" priority="12">
      <formula>$H17="CCI (CC Intégral)"</formula>
    </cfRule>
  </conditionalFormatting>
  <conditionalFormatting sqref="I17:J52">
    <cfRule type="expression" dxfId="284" priority="11">
      <formula>$H17="CT (Contrôle terminal)"</formula>
    </cfRule>
  </conditionalFormatting>
  <conditionalFormatting sqref="K15:L16">
    <cfRule type="expression" dxfId="283" priority="8">
      <formula>$H$17="CCI (CC Intégral)"</formula>
    </cfRule>
  </conditionalFormatting>
  <conditionalFormatting sqref="M14:N52">
    <cfRule type="expression" dxfId="282" priority="10">
      <formula>#REF!="Session unique"</formula>
    </cfRule>
  </conditionalFormatting>
  <dataValidations count="4">
    <dataValidation type="list" allowBlank="1" showInputMessage="1" showErrorMessage="1" sqref="F17:G52" xr:uid="{00000000-0002-0000-0200-000000000000}">
      <formula1>"Oui,Non"</formula1>
    </dataValidation>
    <dataValidation type="list" allowBlank="1" showInputMessage="1" showErrorMessage="1" sqref="A17:A33 A34:A52" xr:uid="{00000000-0002-0000-0200-000001000000}">
      <formula1>Nat_ELP</formula1>
    </dataValidation>
    <dataValidation type="list" allowBlank="1" showInputMessage="1" showErrorMessage="1" sqref="H17:H52" xr:uid="{00000000-0002-0000-0200-000002000000}">
      <formula1>Type_contrôle</formula1>
    </dataValidation>
    <dataValidation type="list" allowBlank="1" showInputMessage="1" showErrorMessage="1" sqref="K17:K52 M17:M52"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6321"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56322"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56323"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3F58337-5349-405B-8349-7FB9F7BE0BED}">
            <xm:f>'Fiche générale'!$B$5="Session unique"</xm:f>
            <x14:dxf>
              <fill>
                <patternFill>
                  <bgColor theme="1"/>
                </patternFill>
              </fill>
            </x14:dxf>
          </x14:cfRule>
          <xm:sqref>M14:N52</xm:sqref>
        </x14:conditionalFormatting>
      </x14:conditionalFormatting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40"/>
  <sheetViews>
    <sheetView showGridLines="0" showZeros="0" topLeftCell="A26" zoomScale="144" zoomScaleNormal="144" zoomScalePageLayoutView="144" workbookViewId="0">
      <selection activeCell="B43" sqref="B43"/>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283</v>
      </c>
      <c r="E4" s="331"/>
      <c r="F4" s="332" t="s">
        <v>35</v>
      </c>
      <c r="G4" s="333"/>
      <c r="H4" s="334" t="s">
        <v>179</v>
      </c>
      <c r="I4" s="335"/>
      <c r="J4" s="335"/>
      <c r="K4" s="335"/>
      <c r="L4" s="335"/>
      <c r="M4" s="335"/>
      <c r="N4" s="336"/>
    </row>
    <row r="5" spans="1:14" ht="20.25" customHeight="1">
      <c r="B5" s="38"/>
      <c r="C5" s="38"/>
      <c r="D5" s="38"/>
      <c r="E5" s="38"/>
      <c r="F5" s="38"/>
      <c r="G5" s="38"/>
      <c r="H5" s="38"/>
      <c r="I5" s="38"/>
      <c r="J5" s="38"/>
      <c r="K5" s="38"/>
    </row>
    <row r="6" spans="1:14" ht="20.25" customHeight="1">
      <c r="A6" s="39" t="s">
        <v>2</v>
      </c>
      <c r="B6" s="62" t="s">
        <v>245</v>
      </c>
      <c r="C6" s="41" t="s">
        <v>169</v>
      </c>
      <c r="D6" s="337">
        <v>180</v>
      </c>
      <c r="E6" s="338"/>
      <c r="F6" s="332" t="s">
        <v>3</v>
      </c>
      <c r="G6" s="333"/>
      <c r="H6" s="339" t="s">
        <v>247</v>
      </c>
      <c r="I6" s="340"/>
      <c r="J6" s="340"/>
      <c r="K6" s="340"/>
      <c r="L6" s="340"/>
      <c r="M6" s="340"/>
      <c r="N6" s="341"/>
    </row>
    <row r="7" spans="1:14" ht="20.25" customHeight="1">
      <c r="A7" s="39" t="s">
        <v>45</v>
      </c>
      <c r="B7" s="63" t="s">
        <v>246</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2"/>
      <c r="H13" s="49"/>
      <c r="I13" s="49"/>
    </row>
    <row r="14" spans="1:14" ht="26.25" customHeight="1">
      <c r="B14" s="51"/>
      <c r="C14" s="49"/>
      <c r="D14" s="49"/>
      <c r="E14" s="72"/>
      <c r="F14" s="72"/>
      <c r="G14" s="72"/>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 t="s">
        <v>0</v>
      </c>
      <c r="B17" s="115" t="s">
        <v>249</v>
      </c>
      <c r="C17" s="3" t="s">
        <v>248</v>
      </c>
      <c r="D17" s="4">
        <v>6</v>
      </c>
      <c r="E17" s="4">
        <v>6</v>
      </c>
      <c r="F17" s="4" t="s">
        <v>185</v>
      </c>
      <c r="G17" s="4" t="s">
        <v>185</v>
      </c>
      <c r="H17" s="4"/>
      <c r="I17" s="4"/>
      <c r="J17" s="5"/>
      <c r="K17" s="5"/>
      <c r="L17" s="5"/>
      <c r="M17" s="5"/>
      <c r="N17" s="5"/>
    </row>
    <row r="18" spans="1:15" ht="15" customHeight="1">
      <c r="A18" s="2" t="s">
        <v>48</v>
      </c>
      <c r="B18" s="116" t="s">
        <v>252</v>
      </c>
      <c r="C18" s="3" t="s">
        <v>250</v>
      </c>
      <c r="D18" s="4"/>
      <c r="E18" s="4">
        <v>1</v>
      </c>
      <c r="F18" s="4" t="s">
        <v>185</v>
      </c>
      <c r="G18" s="4" t="s">
        <v>185</v>
      </c>
      <c r="H18" s="4" t="s">
        <v>174</v>
      </c>
      <c r="I18" s="4"/>
      <c r="J18" s="2">
        <v>2</v>
      </c>
      <c r="K18" s="5" t="s">
        <v>15</v>
      </c>
      <c r="L18" s="5"/>
      <c r="M18" s="199"/>
      <c r="N18" s="5"/>
    </row>
    <row r="19" spans="1:15" ht="15" customHeight="1">
      <c r="A19" s="2" t="s">
        <v>48</v>
      </c>
      <c r="B19" s="114" t="s">
        <v>208</v>
      </c>
      <c r="C19" s="3" t="s">
        <v>251</v>
      </c>
      <c r="D19" s="4"/>
      <c r="E19" s="4">
        <v>1</v>
      </c>
      <c r="F19" s="4" t="s">
        <v>185</v>
      </c>
      <c r="G19" s="4" t="s">
        <v>185</v>
      </c>
      <c r="H19" s="4" t="s">
        <v>174</v>
      </c>
      <c r="I19" s="4"/>
      <c r="J19" s="2">
        <v>2</v>
      </c>
      <c r="K19" s="5" t="s">
        <v>15</v>
      </c>
      <c r="L19" s="5"/>
      <c r="M19" s="199"/>
      <c r="N19" s="5"/>
    </row>
    <row r="20" spans="1:15" ht="31.5" customHeight="1">
      <c r="A20" s="2" t="s">
        <v>0</v>
      </c>
      <c r="B20" s="120" t="s">
        <v>253</v>
      </c>
      <c r="C20" s="3" t="s">
        <v>254</v>
      </c>
      <c r="D20" s="4">
        <v>6</v>
      </c>
      <c r="E20" s="4">
        <v>6</v>
      </c>
      <c r="F20" s="4" t="s">
        <v>185</v>
      </c>
      <c r="G20" s="4" t="s">
        <v>185</v>
      </c>
      <c r="H20" s="4"/>
      <c r="I20" s="4"/>
      <c r="J20" s="2"/>
      <c r="K20" s="5"/>
      <c r="L20" s="5"/>
      <c r="M20" s="5"/>
      <c r="N20" s="5"/>
    </row>
    <row r="21" spans="1:15" ht="15" customHeight="1">
      <c r="A21" s="2" t="s">
        <v>48</v>
      </c>
      <c r="B21" s="121" t="s">
        <v>258</v>
      </c>
      <c r="C21" s="3" t="s">
        <v>255</v>
      </c>
      <c r="D21" s="4"/>
      <c r="E21" s="4">
        <v>1</v>
      </c>
      <c r="F21" s="4" t="s">
        <v>185</v>
      </c>
      <c r="G21" s="4" t="s">
        <v>185</v>
      </c>
      <c r="H21" s="4" t="s">
        <v>174</v>
      </c>
      <c r="I21" s="198"/>
      <c r="J21" s="2">
        <v>2</v>
      </c>
      <c r="K21" s="5" t="s">
        <v>15</v>
      </c>
      <c r="L21" s="5"/>
      <c r="M21" s="5"/>
      <c r="N21" s="5"/>
    </row>
    <row r="22" spans="1:15" ht="15" customHeight="1">
      <c r="A22" s="2" t="s">
        <v>48</v>
      </c>
      <c r="B22" s="118" t="s">
        <v>259</v>
      </c>
      <c r="C22" s="3" t="s">
        <v>256</v>
      </c>
      <c r="D22" s="4"/>
      <c r="E22" s="4">
        <v>1</v>
      </c>
      <c r="F22" s="4" t="s">
        <v>185</v>
      </c>
      <c r="G22" s="4" t="s">
        <v>185</v>
      </c>
      <c r="H22" s="4" t="s">
        <v>174</v>
      </c>
      <c r="I22" s="4"/>
      <c r="J22" s="2">
        <v>2</v>
      </c>
      <c r="K22" s="5" t="s">
        <v>15</v>
      </c>
      <c r="L22" s="5"/>
      <c r="M22" s="199"/>
      <c r="N22" s="5"/>
    </row>
    <row r="23" spans="1:15" ht="15" customHeight="1">
      <c r="A23" s="2" t="s">
        <v>48</v>
      </c>
      <c r="B23" s="119" t="s">
        <v>260</v>
      </c>
      <c r="C23" s="3" t="s">
        <v>257</v>
      </c>
      <c r="D23" s="4"/>
      <c r="E23" s="117">
        <v>1</v>
      </c>
      <c r="F23" s="4" t="s">
        <v>185</v>
      </c>
      <c r="G23" s="4" t="s">
        <v>185</v>
      </c>
      <c r="H23" s="4" t="s">
        <v>175</v>
      </c>
      <c r="I23" s="4"/>
      <c r="J23" s="2"/>
      <c r="K23" s="5" t="s">
        <v>17</v>
      </c>
      <c r="L23" s="5"/>
      <c r="M23" s="5"/>
      <c r="N23" s="5"/>
    </row>
    <row r="24" spans="1:15" ht="15" customHeight="1">
      <c r="A24" s="2" t="s">
        <v>0</v>
      </c>
      <c r="B24" s="66" t="s">
        <v>261</v>
      </c>
      <c r="C24" s="3" t="s">
        <v>262</v>
      </c>
      <c r="D24" s="4">
        <v>6</v>
      </c>
      <c r="E24" s="4">
        <v>6</v>
      </c>
      <c r="F24" s="4" t="s">
        <v>185</v>
      </c>
      <c r="G24" s="4" t="s">
        <v>185</v>
      </c>
      <c r="H24" s="4"/>
      <c r="I24" s="4"/>
      <c r="J24" s="2"/>
      <c r="K24" s="5"/>
      <c r="L24" s="5"/>
      <c r="M24" s="5"/>
      <c r="N24" s="5"/>
    </row>
    <row r="25" spans="1:15" ht="15" customHeight="1">
      <c r="A25" s="2" t="s">
        <v>48</v>
      </c>
      <c r="B25" s="123" t="s">
        <v>214</v>
      </c>
      <c r="C25" s="3" t="s">
        <v>263</v>
      </c>
      <c r="D25" s="4"/>
      <c r="E25" s="4">
        <v>1</v>
      </c>
      <c r="F25" s="4" t="s">
        <v>185</v>
      </c>
      <c r="G25" s="4" t="s">
        <v>185</v>
      </c>
      <c r="H25" s="4" t="s">
        <v>174</v>
      </c>
      <c r="I25" s="4"/>
      <c r="J25" s="2">
        <v>2</v>
      </c>
      <c r="K25" s="5" t="s">
        <v>15</v>
      </c>
      <c r="L25" s="5"/>
      <c r="M25" s="199"/>
      <c r="N25" s="5"/>
    </row>
    <row r="26" spans="1:15" ht="15" customHeight="1">
      <c r="A26" s="2" t="s">
        <v>48</v>
      </c>
      <c r="B26" s="124" t="s">
        <v>215</v>
      </c>
      <c r="C26" s="3" t="s">
        <v>264</v>
      </c>
      <c r="D26" s="4"/>
      <c r="E26" s="4">
        <v>3</v>
      </c>
      <c r="F26" s="4" t="s">
        <v>185</v>
      </c>
      <c r="G26" s="4" t="s">
        <v>185</v>
      </c>
      <c r="H26" s="4" t="s">
        <v>174</v>
      </c>
      <c r="I26" s="4"/>
      <c r="J26" s="2">
        <v>2</v>
      </c>
      <c r="K26" s="5" t="s">
        <v>15</v>
      </c>
      <c r="L26" s="5"/>
      <c r="M26" s="199"/>
      <c r="N26" s="5"/>
    </row>
    <row r="27" spans="1:15" ht="15" customHeight="1">
      <c r="A27" s="2" t="s">
        <v>0</v>
      </c>
      <c r="B27" s="66" t="s">
        <v>266</v>
      </c>
      <c r="C27" s="3" t="s">
        <v>265</v>
      </c>
      <c r="D27" s="4">
        <v>6</v>
      </c>
      <c r="E27" s="4">
        <v>6</v>
      </c>
      <c r="F27" s="4" t="s">
        <v>185</v>
      </c>
      <c r="G27" s="4" t="s">
        <v>185</v>
      </c>
      <c r="H27" s="4" t="s">
        <v>174</v>
      </c>
      <c r="I27" s="4"/>
      <c r="J27" s="2">
        <v>2</v>
      </c>
      <c r="K27" s="5" t="s">
        <v>15</v>
      </c>
      <c r="L27" s="5"/>
      <c r="M27" s="199"/>
      <c r="N27" s="5"/>
    </row>
    <row r="28" spans="1:15" ht="15" customHeight="1">
      <c r="A28" s="233" t="s">
        <v>0</v>
      </c>
      <c r="B28" s="236" t="s">
        <v>209</v>
      </c>
      <c r="C28" s="3" t="s">
        <v>422</v>
      </c>
      <c r="D28" s="233">
        <v>6</v>
      </c>
      <c r="E28" s="233"/>
      <c r="F28" s="233" t="s">
        <v>185</v>
      </c>
      <c r="G28" s="233" t="s">
        <v>185</v>
      </c>
      <c r="H28" s="169"/>
      <c r="I28" s="169"/>
      <c r="J28" s="152"/>
      <c r="K28" s="170"/>
      <c r="L28" s="170"/>
      <c r="M28" s="239"/>
      <c r="N28" s="170"/>
    </row>
    <row r="29" spans="1:15" ht="29.25" customHeight="1">
      <c r="A29" s="2" t="s">
        <v>0</v>
      </c>
      <c r="B29" s="125" t="s">
        <v>267</v>
      </c>
      <c r="C29" s="3" t="s">
        <v>268</v>
      </c>
      <c r="D29" s="4">
        <v>6</v>
      </c>
      <c r="E29" s="5">
        <v>6</v>
      </c>
      <c r="F29" s="5" t="s">
        <v>185</v>
      </c>
      <c r="G29" s="5" t="s">
        <v>185</v>
      </c>
      <c r="H29" s="4"/>
      <c r="I29" s="4"/>
      <c r="J29" s="2"/>
      <c r="K29" s="5"/>
      <c r="L29" s="5"/>
      <c r="M29" s="5"/>
      <c r="N29" s="5"/>
      <c r="O29" s="44"/>
    </row>
    <row r="30" spans="1:15" ht="15" customHeight="1">
      <c r="A30" s="2" t="s">
        <v>48</v>
      </c>
      <c r="B30" s="126" t="s">
        <v>269</v>
      </c>
      <c r="C30" s="3" t="s">
        <v>427</v>
      </c>
      <c r="D30" s="4"/>
      <c r="E30" s="5"/>
      <c r="F30" s="5" t="s">
        <v>185</v>
      </c>
      <c r="G30" s="5" t="s">
        <v>185</v>
      </c>
      <c r="H30" s="5" t="s">
        <v>175</v>
      </c>
      <c r="I30" s="5"/>
      <c r="J30" s="2"/>
      <c r="K30" s="5" t="s">
        <v>15</v>
      </c>
      <c r="L30" s="5"/>
      <c r="M30" s="5"/>
      <c r="N30" s="5"/>
    </row>
    <row r="31" spans="1:15" ht="27" customHeight="1">
      <c r="A31" s="2" t="s">
        <v>48</v>
      </c>
      <c r="B31" s="240" t="s">
        <v>424</v>
      </c>
      <c r="C31" s="3" t="s">
        <v>425</v>
      </c>
      <c r="D31" s="4"/>
      <c r="E31" s="5"/>
      <c r="F31" s="5" t="s">
        <v>185</v>
      </c>
      <c r="G31" s="5" t="s">
        <v>185</v>
      </c>
      <c r="H31" s="5" t="s">
        <v>175</v>
      </c>
      <c r="I31" s="5"/>
      <c r="J31" s="2"/>
      <c r="K31" s="5" t="s">
        <v>17</v>
      </c>
      <c r="L31" s="5"/>
      <c r="M31" s="5"/>
      <c r="N31" s="5"/>
    </row>
    <row r="32" spans="1:15" ht="27" customHeight="1">
      <c r="A32" s="152" t="s">
        <v>48</v>
      </c>
      <c r="B32" s="241" t="s">
        <v>426</v>
      </c>
      <c r="C32" s="3" t="s">
        <v>428</v>
      </c>
      <c r="D32" s="242" t="s">
        <v>429</v>
      </c>
      <c r="E32" s="170"/>
      <c r="F32" s="170"/>
      <c r="G32" s="170"/>
      <c r="H32" s="170"/>
      <c r="I32" s="170"/>
      <c r="J32" s="152"/>
      <c r="K32" s="170"/>
      <c r="L32" s="170"/>
      <c r="M32" s="170"/>
      <c r="N32" s="170"/>
    </row>
    <row r="33" spans="1:14" ht="27" customHeight="1">
      <c r="A33" s="233" t="s">
        <v>0</v>
      </c>
      <c r="B33" s="241" t="s">
        <v>430</v>
      </c>
      <c r="C33" s="3" t="s">
        <v>270</v>
      </c>
      <c r="D33" s="244">
        <v>6</v>
      </c>
      <c r="E33" s="233">
        <v>6</v>
      </c>
      <c r="F33" s="233" t="s">
        <v>185</v>
      </c>
      <c r="G33" s="233" t="s">
        <v>185</v>
      </c>
      <c r="H33" s="170"/>
      <c r="I33" s="170"/>
      <c r="J33" s="152"/>
      <c r="K33" s="170"/>
      <c r="L33" s="170"/>
      <c r="M33" s="170"/>
      <c r="N33" s="170"/>
    </row>
    <row r="34" spans="1:14" ht="27" customHeight="1">
      <c r="A34" s="233" t="s">
        <v>48</v>
      </c>
      <c r="B34" s="241" t="s">
        <v>431</v>
      </c>
      <c r="C34" s="3" t="s">
        <v>432</v>
      </c>
      <c r="D34" s="243"/>
      <c r="E34" s="233"/>
      <c r="F34" s="233" t="s">
        <v>185</v>
      </c>
      <c r="G34" s="233" t="s">
        <v>185</v>
      </c>
      <c r="H34" s="233" t="s">
        <v>175</v>
      </c>
      <c r="I34" s="233"/>
      <c r="J34" s="233"/>
      <c r="K34" s="233" t="s">
        <v>17</v>
      </c>
      <c r="L34" s="170"/>
      <c r="M34" s="170"/>
      <c r="N34" s="170"/>
    </row>
    <row r="35" spans="1:14">
      <c r="A35" s="2" t="s">
        <v>0</v>
      </c>
      <c r="B35" s="65" t="s">
        <v>272</v>
      </c>
      <c r="C35" s="3" t="s">
        <v>271</v>
      </c>
      <c r="D35" s="4">
        <v>6</v>
      </c>
      <c r="E35" s="5">
        <v>6</v>
      </c>
      <c r="F35" s="5" t="s">
        <v>185</v>
      </c>
      <c r="G35" s="5" t="s">
        <v>185</v>
      </c>
      <c r="H35" s="5" t="s">
        <v>174</v>
      </c>
      <c r="I35" s="5"/>
      <c r="J35" s="7"/>
      <c r="K35" s="5" t="s">
        <v>15</v>
      </c>
      <c r="L35" s="5"/>
      <c r="M35" s="199"/>
      <c r="N35" s="5"/>
    </row>
    <row r="36" spans="1:14" ht="15" customHeight="1">
      <c r="A36" s="233" t="s">
        <v>0</v>
      </c>
      <c r="B36" s="236" t="s">
        <v>209</v>
      </c>
      <c r="C36" s="3" t="s">
        <v>423</v>
      </c>
      <c r="D36" s="233">
        <v>6</v>
      </c>
      <c r="E36" s="233"/>
      <c r="F36" s="233" t="s">
        <v>185</v>
      </c>
      <c r="G36" s="233" t="s">
        <v>185</v>
      </c>
      <c r="H36" s="169"/>
      <c r="I36" s="169"/>
      <c r="J36" s="152"/>
      <c r="K36" s="170"/>
      <c r="L36" s="170"/>
      <c r="M36" s="239"/>
      <c r="N36" s="170"/>
    </row>
    <row r="37" spans="1:14">
      <c r="A37" s="2"/>
      <c r="B37" s="65"/>
      <c r="C37" s="84"/>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ht="18.75">
      <c r="A43" s="2"/>
      <c r="B43" s="67"/>
      <c r="C43" s="8"/>
      <c r="D43" s="4"/>
      <c r="E43" s="9"/>
      <c r="F43" s="9"/>
      <c r="G43" s="9"/>
      <c r="H43" s="9"/>
      <c r="I43" s="9"/>
      <c r="J43" s="10"/>
      <c r="K43" s="5"/>
      <c r="L43" s="5"/>
      <c r="M43" s="5"/>
      <c r="N43" s="5"/>
    </row>
    <row r="44" spans="1:14" s="44" customFormat="1" ht="17.25">
      <c r="A44" s="2"/>
      <c r="B44" s="68"/>
      <c r="C44" s="11"/>
      <c r="D44" s="4"/>
      <c r="E44" s="5"/>
      <c r="F44" s="5"/>
      <c r="G44" s="5"/>
      <c r="H44" s="5"/>
      <c r="I44" s="5"/>
      <c r="J44" s="12"/>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row r="640" spans="1:14">
      <c r="A640" s="73"/>
      <c r="B640" s="74"/>
      <c r="C640" s="74"/>
      <c r="D640" s="74"/>
      <c r="E640" s="74"/>
      <c r="F640" s="74"/>
      <c r="G640" s="74"/>
      <c r="H640" s="74"/>
      <c r="I640" s="74"/>
      <c r="J640" s="74"/>
      <c r="K640" s="74"/>
      <c r="L640" s="73"/>
      <c r="M640" s="73"/>
      <c r="N640" s="73"/>
    </row>
  </sheetData>
  <sheetProtection sheet="1" objects="1" scenarios="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80" priority="14">
      <formula>$A$11=2</formula>
    </cfRule>
    <cfRule type="expression" dxfId="279" priority="15">
      <formula>$A$11=3</formula>
    </cfRule>
    <cfRule type="expression" dxfId="278" priority="16">
      <formula>$A$11=1</formula>
    </cfRule>
  </conditionalFormatting>
  <conditionalFormatting sqref="K37:L54 I37:I54 I17:I35 K17:L35">
    <cfRule type="expression" dxfId="277" priority="13">
      <formula>$H17="CCI (CC Intégral)"</formula>
    </cfRule>
  </conditionalFormatting>
  <conditionalFormatting sqref="I37:J54 I17:J35">
    <cfRule type="expression" dxfId="276" priority="12">
      <formula>$H17="CT (Contrôle terminal)"</formula>
    </cfRule>
  </conditionalFormatting>
  <conditionalFormatting sqref="K15:L16">
    <cfRule type="expression" dxfId="275" priority="9">
      <formula>$H$17="CCI (CC Intégral)"</formula>
    </cfRule>
  </conditionalFormatting>
  <conditionalFormatting sqref="I36 K36:L36">
    <cfRule type="expression" dxfId="274" priority="4">
      <formula>$H36="CCI (CC Intégral)"</formula>
    </cfRule>
  </conditionalFormatting>
  <conditionalFormatting sqref="I36:J36">
    <cfRule type="expression" dxfId="273" priority="3">
      <formula>$H36="CT (Contrôle terminal)"</formula>
    </cfRule>
  </conditionalFormatting>
  <conditionalFormatting sqref="M37:N54 M14:N35">
    <cfRule type="expression" dxfId="272" priority="11">
      <formula>#REF!="Session unique"</formula>
    </cfRule>
  </conditionalFormatting>
  <conditionalFormatting sqref="M36:N36">
    <cfRule type="expression" dxfId="271" priority="2">
      <formula>#REF!="Session unique"</formula>
    </cfRule>
  </conditionalFormatting>
  <dataValidations count="4">
    <dataValidation type="list" allowBlank="1" showInputMessage="1" showErrorMessage="1" sqref="M17:M54 K17:K54" xr:uid="{00000000-0002-0000-0300-000000000000}">
      <formula1>Nature_contrôle</formula1>
    </dataValidation>
    <dataValidation type="list" allowBlank="1" showInputMessage="1" showErrorMessage="1" sqref="H17:H54" xr:uid="{00000000-0002-0000-0300-000001000000}">
      <formula1>Type_contrôle</formula1>
    </dataValidation>
    <dataValidation type="list" allowBlank="1" showInputMessage="1" showErrorMessage="1" sqref="A17:A54" xr:uid="{00000000-0002-0000-0300-000002000000}">
      <formula1>Nat_ELP</formula1>
    </dataValidation>
    <dataValidation type="list" allowBlank="1" showInputMessage="1" showErrorMessage="1" sqref="F17:G54"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7345"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57346"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57347"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1BE545CC-33A1-4D7F-97F9-4DAC0E67771D}">
            <xm:f>'Fiche générale'!$B$5="Session unique"</xm:f>
            <x14:dxf>
              <fill>
                <patternFill>
                  <bgColor theme="1"/>
                </patternFill>
              </fill>
            </x14:dxf>
          </x14:cfRule>
          <xm:sqref>M37:N54 M14:N35</xm:sqref>
        </x14:conditionalFormatting>
        <x14:conditionalFormatting xmlns:xm="http://schemas.microsoft.com/office/excel/2006/main">
          <x14:cfRule type="expression" priority="1" id="{8F9A3716-EAEF-443D-B240-632584702CA2}">
            <xm:f>'Fiche générale'!$B$5="Session unique"</xm:f>
            <x14:dxf>
              <fill>
                <patternFill>
                  <bgColor theme="1"/>
                </patternFill>
              </fill>
            </x14:dxf>
          </x14:cfRule>
          <xm:sqref>M36:N36</xm:sqref>
        </x14:conditionalFormatting>
      </x14:conditionalFormatting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43"/>
  <sheetViews>
    <sheetView showGridLines="0" showZeros="0" topLeftCell="A14" zoomScale="108" zoomScaleNormal="108" zoomScalePageLayoutView="108" workbookViewId="0">
      <selection activeCell="A20" sqref="A20"/>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283</v>
      </c>
      <c r="E4" s="331"/>
      <c r="F4" s="332" t="s">
        <v>35</v>
      </c>
      <c r="G4" s="333"/>
      <c r="H4" s="334" t="s">
        <v>179</v>
      </c>
      <c r="I4" s="335"/>
      <c r="J4" s="335"/>
      <c r="K4" s="335"/>
      <c r="L4" s="335"/>
      <c r="M4" s="335"/>
      <c r="N4" s="336"/>
    </row>
    <row r="5" spans="1:14" ht="20.25" customHeight="1">
      <c r="B5" s="38"/>
      <c r="C5" s="38"/>
      <c r="D5" s="38"/>
      <c r="E5" s="38"/>
      <c r="F5" s="38"/>
      <c r="G5" s="38"/>
      <c r="H5" s="38"/>
      <c r="I5" s="38"/>
      <c r="J5" s="38"/>
      <c r="K5" s="38"/>
    </row>
    <row r="6" spans="1:14" ht="20.25" customHeight="1">
      <c r="A6" s="39" t="s">
        <v>2</v>
      </c>
      <c r="B6" s="62" t="s">
        <v>245</v>
      </c>
      <c r="C6" s="41" t="s">
        <v>169</v>
      </c>
      <c r="D6" s="337">
        <v>180</v>
      </c>
      <c r="E6" s="338"/>
      <c r="F6" s="332" t="s">
        <v>3</v>
      </c>
      <c r="G6" s="333"/>
      <c r="H6" s="339" t="s">
        <v>247</v>
      </c>
      <c r="I6" s="340"/>
      <c r="J6" s="340"/>
      <c r="K6" s="340"/>
      <c r="L6" s="340"/>
      <c r="M6" s="340"/>
      <c r="N6" s="341"/>
    </row>
    <row r="7" spans="1:14" ht="20.25" customHeight="1">
      <c r="A7" s="39" t="s">
        <v>45</v>
      </c>
      <c r="B7" s="63" t="s">
        <v>377</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2"/>
      <c r="H13" s="49"/>
      <c r="I13" s="49"/>
    </row>
    <row r="14" spans="1:14" ht="26.25" customHeight="1">
      <c r="B14" s="51"/>
      <c r="C14" s="49"/>
      <c r="D14" s="49"/>
      <c r="E14" s="72"/>
      <c r="F14" s="72"/>
      <c r="G14" s="72"/>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 t="s">
        <v>0</v>
      </c>
      <c r="B17" s="245" t="s">
        <v>273</v>
      </c>
      <c r="C17" s="84" t="s">
        <v>274</v>
      </c>
      <c r="D17" s="4">
        <v>30</v>
      </c>
      <c r="E17" s="4">
        <v>30</v>
      </c>
      <c r="F17" s="198" t="s">
        <v>379</v>
      </c>
      <c r="G17" s="198" t="s">
        <v>379</v>
      </c>
      <c r="H17" s="4" t="s">
        <v>175</v>
      </c>
      <c r="I17" s="4"/>
      <c r="J17" s="5"/>
      <c r="K17" s="5" t="s">
        <v>17</v>
      </c>
      <c r="L17" s="5"/>
      <c r="M17" s="5"/>
      <c r="N17" s="5"/>
    </row>
    <row r="18" spans="1:15" ht="15" customHeight="1">
      <c r="A18" s="2"/>
      <c r="B18" s="65"/>
      <c r="C18" s="3"/>
      <c r="D18" s="4"/>
      <c r="E18" s="4"/>
      <c r="F18" s="4"/>
      <c r="G18" s="4"/>
      <c r="H18" s="4"/>
      <c r="I18" s="4"/>
      <c r="J18" s="2"/>
      <c r="K18" s="5"/>
      <c r="L18" s="5"/>
      <c r="M18" s="5"/>
      <c r="N18" s="5"/>
    </row>
    <row r="19" spans="1:15" ht="15" customHeight="1">
      <c r="A19" s="2"/>
      <c r="B19" s="65"/>
      <c r="C19" s="3"/>
      <c r="D19" s="4"/>
      <c r="E19" s="4"/>
      <c r="F19" s="4"/>
      <c r="G19" s="4"/>
      <c r="H19" s="4"/>
      <c r="I19" s="4"/>
      <c r="J19" s="2"/>
      <c r="K19" s="5"/>
      <c r="L19" s="5"/>
      <c r="M19" s="5"/>
      <c r="N19" s="5"/>
    </row>
    <row r="20" spans="1:15" ht="15" customHeight="1">
      <c r="A20" s="2"/>
      <c r="B20" s="65"/>
      <c r="C20" s="3"/>
      <c r="D20" s="4"/>
      <c r="E20" s="4"/>
      <c r="F20" s="4"/>
      <c r="G20" s="4"/>
      <c r="H20" s="4"/>
      <c r="I20" s="4"/>
      <c r="J20" s="2"/>
      <c r="K20" s="5"/>
      <c r="L20" s="5"/>
      <c r="M20" s="5"/>
      <c r="N20" s="5"/>
    </row>
    <row r="21" spans="1:15" ht="15" customHeight="1">
      <c r="A21" s="2"/>
      <c r="B21" s="65"/>
      <c r="C21" s="3"/>
      <c r="D21" s="4"/>
      <c r="E21" s="4"/>
      <c r="F21" s="4"/>
      <c r="G21" s="4"/>
      <c r="H21" s="4"/>
      <c r="I21" s="4"/>
      <c r="J21" s="2"/>
      <c r="K21" s="5"/>
      <c r="L21" s="5"/>
      <c r="M21" s="5"/>
      <c r="N21" s="5"/>
    </row>
    <row r="22" spans="1:15" ht="15" customHeight="1">
      <c r="A22" s="2"/>
      <c r="B22" s="64"/>
      <c r="C22" s="3"/>
      <c r="D22" s="4"/>
      <c r="E22" s="4"/>
      <c r="F22" s="4"/>
      <c r="G22" s="4"/>
      <c r="H22" s="4"/>
      <c r="I22" s="4"/>
      <c r="J22" s="2"/>
      <c r="K22" s="5"/>
      <c r="L22" s="5"/>
      <c r="M22" s="5"/>
      <c r="N22" s="5"/>
    </row>
    <row r="23" spans="1:15" ht="15" customHeight="1">
      <c r="A23" s="2"/>
      <c r="B23" s="65"/>
      <c r="C23" s="3"/>
      <c r="D23" s="4"/>
      <c r="E23" s="4"/>
      <c r="F23" s="4"/>
      <c r="G23" s="4"/>
      <c r="H23" s="4"/>
      <c r="I23" s="4"/>
      <c r="J23" s="2"/>
      <c r="K23" s="5"/>
      <c r="L23" s="5"/>
      <c r="M23" s="5"/>
      <c r="N23" s="5"/>
    </row>
    <row r="24" spans="1:15" ht="15" customHeight="1">
      <c r="A24" s="2"/>
      <c r="B24" s="66"/>
      <c r="C24" s="6"/>
      <c r="D24" s="4"/>
      <c r="E24" s="4"/>
      <c r="F24" s="4"/>
      <c r="G24" s="4"/>
      <c r="H24" s="4"/>
      <c r="I24" s="4"/>
      <c r="J24" s="2"/>
      <c r="K24" s="5"/>
      <c r="L24" s="5"/>
      <c r="M24" s="5"/>
      <c r="N24" s="5"/>
    </row>
    <row r="25" spans="1:15" ht="15" customHeight="1">
      <c r="A25" s="2"/>
      <c r="B25" s="66"/>
      <c r="C25" s="3"/>
      <c r="D25" s="4"/>
      <c r="E25" s="4"/>
      <c r="F25" s="4"/>
      <c r="G25" s="4"/>
      <c r="H25" s="4"/>
      <c r="I25" s="4"/>
      <c r="J25" s="2"/>
      <c r="K25" s="5"/>
      <c r="L25" s="5"/>
      <c r="M25" s="5"/>
      <c r="N25" s="5"/>
    </row>
    <row r="26" spans="1:15" ht="15" customHeight="1">
      <c r="A26" s="2"/>
      <c r="B26" s="66"/>
      <c r="C26" s="3"/>
      <c r="D26" s="4"/>
      <c r="E26" s="4"/>
      <c r="F26" s="4"/>
      <c r="G26" s="4"/>
      <c r="H26" s="4"/>
      <c r="I26" s="4"/>
      <c r="J26" s="2"/>
      <c r="K26" s="5"/>
      <c r="L26" s="5"/>
      <c r="M26" s="5"/>
      <c r="N26" s="5"/>
    </row>
    <row r="27" spans="1:15" ht="15" customHeight="1">
      <c r="A27" s="2"/>
      <c r="B27" s="66"/>
      <c r="C27" s="3"/>
      <c r="D27" s="4"/>
      <c r="E27" s="4"/>
      <c r="F27" s="4"/>
      <c r="G27" s="4"/>
      <c r="H27" s="4"/>
      <c r="I27" s="4"/>
      <c r="J27" s="2"/>
      <c r="K27" s="5"/>
      <c r="L27" s="5"/>
      <c r="M27" s="5"/>
      <c r="N27" s="5"/>
    </row>
    <row r="28" spans="1:15" ht="15" customHeight="1">
      <c r="A28" s="2"/>
      <c r="B28" s="66"/>
      <c r="C28" s="3"/>
      <c r="D28" s="4"/>
      <c r="E28" s="4"/>
      <c r="F28" s="4"/>
      <c r="G28" s="4"/>
      <c r="H28" s="4"/>
      <c r="I28" s="4"/>
      <c r="J28" s="2"/>
      <c r="K28" s="5"/>
      <c r="L28" s="5"/>
      <c r="M28" s="5"/>
      <c r="N28" s="5"/>
      <c r="O28" s="44"/>
    </row>
    <row r="29" spans="1:15" ht="15" customHeight="1">
      <c r="A29" s="2"/>
      <c r="B29" s="66"/>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68" priority="6">
      <formula>$A$11=2</formula>
    </cfRule>
    <cfRule type="expression" dxfId="267" priority="7">
      <formula>$A$11=3</formula>
    </cfRule>
    <cfRule type="expression" dxfId="266" priority="8">
      <formula>$A$11=1</formula>
    </cfRule>
  </conditionalFormatting>
  <conditionalFormatting sqref="I17:I51 K17:L51">
    <cfRule type="expression" dxfId="265" priority="5">
      <formula>$H17="CCI (CC Intégral)"</formula>
    </cfRule>
  </conditionalFormatting>
  <conditionalFormatting sqref="I17:J51">
    <cfRule type="expression" dxfId="264" priority="4">
      <formula>$H17="CT (Contrôle terminal)"</formula>
    </cfRule>
  </conditionalFormatting>
  <conditionalFormatting sqref="K15:L16">
    <cfRule type="expression" dxfId="263" priority="1">
      <formula>$H$17="CCI (CC Intégral)"</formula>
    </cfRule>
  </conditionalFormatting>
  <conditionalFormatting sqref="M14:N51">
    <cfRule type="expression" dxfId="262" priority="3">
      <formula>#REF!="Session unique"</formula>
    </cfRule>
  </conditionalFormatting>
  <dataValidations count="4">
    <dataValidation type="list" allowBlank="1" showInputMessage="1" showErrorMessage="1" sqref="F17:G51" xr:uid="{00000000-0002-0000-0400-000000000000}">
      <formula1>"Oui,Non"</formula1>
    </dataValidation>
    <dataValidation type="list" allowBlank="1" showInputMessage="1" showErrorMessage="1" sqref="A17:A51" xr:uid="{00000000-0002-0000-0400-000001000000}">
      <formula1>Nat_ELP</formula1>
    </dataValidation>
    <dataValidation type="list" allowBlank="1" showInputMessage="1" showErrorMessage="1" sqref="H17:H51" xr:uid="{00000000-0002-0000-0400-000002000000}">
      <formula1>Type_contrôle</formula1>
    </dataValidation>
    <dataValidation type="list" allowBlank="1" showInputMessage="1" showErrorMessage="1" sqref="M17:M51 K17:K51" xr:uid="{00000000-0002-0000-04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8369"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58370"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58371"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m:sqref>M14:N51</xm:sqref>
        </x14:conditionalFormatting>
      </x14:conditionalFormatting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547"/>
  <sheetViews>
    <sheetView showGridLines="0" showZeros="0" topLeftCell="A21" zoomScale="168" zoomScaleNormal="168" zoomScalePageLayoutView="168" workbookViewId="0">
      <selection activeCell="C22" sqref="C22"/>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180</v>
      </c>
      <c r="E4" s="331"/>
      <c r="F4" s="332" t="s">
        <v>35</v>
      </c>
      <c r="G4" s="333"/>
      <c r="H4" s="350" t="s">
        <v>278</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275</v>
      </c>
      <c r="C6" s="41" t="s">
        <v>169</v>
      </c>
      <c r="D6" s="337">
        <v>180</v>
      </c>
      <c r="E6" s="338"/>
      <c r="F6" s="332" t="s">
        <v>3</v>
      </c>
      <c r="G6" s="333"/>
      <c r="H6" s="339" t="s">
        <v>277</v>
      </c>
      <c r="I6" s="340"/>
      <c r="J6" s="340"/>
      <c r="K6" s="340"/>
      <c r="L6" s="340"/>
      <c r="M6" s="340"/>
      <c r="N6" s="341"/>
    </row>
    <row r="7" spans="1:14" ht="20.25" customHeight="1">
      <c r="A7" s="39" t="s">
        <v>45</v>
      </c>
      <c r="B7" s="63" t="s">
        <v>276</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171" t="s">
        <v>0</v>
      </c>
      <c r="B17" s="172" t="s">
        <v>184</v>
      </c>
      <c r="C17" s="173" t="s">
        <v>183</v>
      </c>
      <c r="D17" s="174">
        <v>3</v>
      </c>
      <c r="E17" s="175">
        <v>3</v>
      </c>
      <c r="F17" s="171" t="s">
        <v>185</v>
      </c>
      <c r="G17" s="171" t="s">
        <v>185</v>
      </c>
      <c r="H17" s="171"/>
      <c r="I17" s="171"/>
      <c r="J17" s="171"/>
      <c r="K17" s="171"/>
      <c r="L17" s="171"/>
      <c r="M17" s="5"/>
      <c r="N17" s="5"/>
    </row>
    <row r="18" spans="1:15" ht="15" customHeight="1">
      <c r="A18" s="174" t="s">
        <v>48</v>
      </c>
      <c r="B18" s="176" t="s">
        <v>378</v>
      </c>
      <c r="C18" s="177" t="s">
        <v>186</v>
      </c>
      <c r="D18" s="174"/>
      <c r="E18" s="174">
        <v>2</v>
      </c>
      <c r="F18" s="174" t="s">
        <v>185</v>
      </c>
      <c r="G18" s="174" t="s">
        <v>185</v>
      </c>
      <c r="H18" s="174"/>
      <c r="I18" s="174"/>
      <c r="J18" s="174"/>
      <c r="K18" s="174"/>
      <c r="L18" s="174"/>
      <c r="M18" s="170"/>
      <c r="N18" s="170"/>
    </row>
    <row r="19" spans="1:15" ht="15" customHeight="1">
      <c r="A19" s="174" t="s">
        <v>48</v>
      </c>
      <c r="B19" s="178" t="s">
        <v>190</v>
      </c>
      <c r="C19" s="177" t="s">
        <v>187</v>
      </c>
      <c r="D19" s="174"/>
      <c r="E19" s="174">
        <v>1</v>
      </c>
      <c r="F19" s="174" t="s">
        <v>185</v>
      </c>
      <c r="G19" s="174" t="s">
        <v>185</v>
      </c>
      <c r="H19" s="174"/>
      <c r="I19" s="174"/>
      <c r="J19" s="174"/>
      <c r="K19" s="197"/>
      <c r="L19" s="174"/>
      <c r="M19" s="170"/>
      <c r="N19" s="170"/>
    </row>
    <row r="20" spans="1:15" ht="15" customHeight="1">
      <c r="A20" s="174" t="s">
        <v>0</v>
      </c>
      <c r="B20" s="178" t="s">
        <v>188</v>
      </c>
      <c r="C20" s="177" t="s">
        <v>435</v>
      </c>
      <c r="D20" s="174">
        <v>3</v>
      </c>
      <c r="E20" s="174">
        <v>3</v>
      </c>
      <c r="F20" s="174" t="s">
        <v>185</v>
      </c>
      <c r="G20" s="174" t="s">
        <v>185</v>
      </c>
      <c r="H20" s="174"/>
      <c r="I20" s="174"/>
      <c r="J20" s="174"/>
      <c r="K20" s="174"/>
      <c r="L20" s="174"/>
      <c r="M20" s="170"/>
      <c r="N20" s="170"/>
    </row>
    <row r="21" spans="1:15" ht="15" customHeight="1">
      <c r="A21" s="2" t="s">
        <v>0</v>
      </c>
      <c r="B21" s="129" t="s">
        <v>279</v>
      </c>
      <c r="C21" s="160" t="s">
        <v>280</v>
      </c>
      <c r="D21" s="4">
        <v>6</v>
      </c>
      <c r="E21" s="4">
        <v>6</v>
      </c>
      <c r="F21" s="4" t="s">
        <v>185</v>
      </c>
      <c r="G21" s="169" t="s">
        <v>185</v>
      </c>
      <c r="H21" s="169"/>
      <c r="I21" s="169"/>
      <c r="J21" s="170"/>
      <c r="K21" s="170"/>
      <c r="L21" s="170"/>
      <c r="M21" s="170"/>
      <c r="N21" s="170"/>
    </row>
    <row r="22" spans="1:15" ht="15" customHeight="1">
      <c r="A22" s="2" t="s">
        <v>48</v>
      </c>
      <c r="B22" s="206" t="s">
        <v>391</v>
      </c>
      <c r="C22" s="128"/>
      <c r="D22" s="4"/>
      <c r="E22" s="4">
        <v>1</v>
      </c>
      <c r="F22" s="4" t="s">
        <v>185</v>
      </c>
      <c r="G22" s="4" t="s">
        <v>185</v>
      </c>
      <c r="H22" s="4" t="s">
        <v>175</v>
      </c>
      <c r="I22" s="4"/>
      <c r="J22" s="2"/>
      <c r="K22" s="5" t="s">
        <v>13</v>
      </c>
      <c r="L22" s="2" t="s">
        <v>382</v>
      </c>
      <c r="M22" s="5"/>
      <c r="N22" s="5"/>
    </row>
    <row r="23" spans="1:15" ht="15" customHeight="1">
      <c r="A23" s="2" t="s">
        <v>48</v>
      </c>
      <c r="B23" s="207" t="s">
        <v>392</v>
      </c>
      <c r="C23" s="128"/>
      <c r="D23" s="4"/>
      <c r="E23" s="4">
        <v>1</v>
      </c>
      <c r="F23" s="4" t="s">
        <v>185</v>
      </c>
      <c r="G23" s="4" t="s">
        <v>185</v>
      </c>
      <c r="H23" s="4" t="s">
        <v>175</v>
      </c>
      <c r="I23" s="4"/>
      <c r="J23" s="2"/>
      <c r="K23" s="5" t="s">
        <v>13</v>
      </c>
      <c r="L23" s="2" t="s">
        <v>382</v>
      </c>
      <c r="M23" s="5"/>
      <c r="N23" s="5"/>
    </row>
    <row r="24" spans="1:15" ht="15" customHeight="1">
      <c r="A24" s="2" t="s">
        <v>0</v>
      </c>
      <c r="B24" s="131" t="s">
        <v>282</v>
      </c>
      <c r="C24" s="79" t="s">
        <v>281</v>
      </c>
      <c r="D24" s="4">
        <v>6</v>
      </c>
      <c r="E24" s="4">
        <v>6</v>
      </c>
      <c r="F24" s="4" t="s">
        <v>185</v>
      </c>
      <c r="G24" s="4" t="s">
        <v>185</v>
      </c>
      <c r="H24" s="4"/>
      <c r="I24" s="4"/>
      <c r="J24" s="2"/>
      <c r="K24" s="5"/>
      <c r="L24" s="5"/>
      <c r="M24" s="5"/>
      <c r="N24" s="5"/>
    </row>
    <row r="25" spans="1:15" ht="15" customHeight="1">
      <c r="A25" s="2" t="s">
        <v>48</v>
      </c>
      <c r="B25" s="9" t="s">
        <v>284</v>
      </c>
      <c r="C25" s="128" t="s">
        <v>283</v>
      </c>
      <c r="D25" s="4"/>
      <c r="E25" s="4"/>
      <c r="F25" s="4" t="s">
        <v>185</v>
      </c>
      <c r="G25" s="4" t="s">
        <v>185</v>
      </c>
      <c r="H25" s="2" t="s">
        <v>174</v>
      </c>
      <c r="I25" s="198"/>
      <c r="J25" s="2">
        <v>2</v>
      </c>
      <c r="K25" s="198" t="s">
        <v>17</v>
      </c>
      <c r="L25" s="198"/>
      <c r="M25" s="5"/>
      <c r="N25" s="5"/>
    </row>
    <row r="26" spans="1:15" ht="15" customHeight="1">
      <c r="A26" s="2" t="s">
        <v>0</v>
      </c>
      <c r="B26" s="131" t="s">
        <v>286</v>
      </c>
      <c r="C26" s="79" t="s">
        <v>285</v>
      </c>
      <c r="D26" s="4">
        <v>3</v>
      </c>
      <c r="E26" s="4">
        <v>3</v>
      </c>
      <c r="F26" s="4" t="s">
        <v>185</v>
      </c>
      <c r="G26" s="4" t="s">
        <v>185</v>
      </c>
      <c r="H26" s="4" t="s">
        <v>174</v>
      </c>
      <c r="I26" s="4"/>
      <c r="J26" s="2">
        <v>2</v>
      </c>
      <c r="K26" s="5" t="s">
        <v>17</v>
      </c>
      <c r="L26" s="5"/>
      <c r="M26" s="5"/>
      <c r="N26" s="5"/>
    </row>
    <row r="27" spans="1:15" ht="15" customHeight="1">
      <c r="A27" s="2" t="s">
        <v>0</v>
      </c>
      <c r="B27" s="132" t="s">
        <v>289</v>
      </c>
      <c r="C27" s="84" t="s">
        <v>287</v>
      </c>
      <c r="D27" s="4">
        <v>3</v>
      </c>
      <c r="E27" s="4">
        <v>3</v>
      </c>
      <c r="F27" s="4" t="s">
        <v>185</v>
      </c>
      <c r="G27" s="4" t="s">
        <v>185</v>
      </c>
      <c r="H27" s="4"/>
      <c r="I27" s="4"/>
      <c r="J27" s="2"/>
      <c r="K27" s="5"/>
      <c r="L27" s="5"/>
      <c r="M27" s="5"/>
      <c r="N27" s="5"/>
    </row>
    <row r="28" spans="1:15" ht="15" customHeight="1">
      <c r="A28" s="2" t="s">
        <v>48</v>
      </c>
      <c r="B28" s="9" t="s">
        <v>290</v>
      </c>
      <c r="C28" s="128" t="s">
        <v>288</v>
      </c>
      <c r="D28" s="4"/>
      <c r="E28" s="4">
        <v>1</v>
      </c>
      <c r="F28" s="4" t="s">
        <v>185</v>
      </c>
      <c r="G28" s="4" t="s">
        <v>185</v>
      </c>
      <c r="H28" s="4" t="s">
        <v>175</v>
      </c>
      <c r="I28" s="4"/>
      <c r="J28" s="2"/>
      <c r="K28" s="5" t="s">
        <v>13</v>
      </c>
      <c r="L28" s="5" t="s">
        <v>382</v>
      </c>
      <c r="M28" s="5"/>
      <c r="N28" s="5"/>
    </row>
    <row r="29" spans="1:15" ht="15" customHeight="1">
      <c r="A29" s="2"/>
      <c r="B29" s="9"/>
      <c r="C29" s="84"/>
      <c r="D29" s="4"/>
      <c r="E29" s="4"/>
      <c r="F29" s="4"/>
      <c r="G29" s="4"/>
      <c r="H29" s="4"/>
      <c r="I29" s="4"/>
      <c r="J29" s="2"/>
      <c r="K29" s="5"/>
      <c r="L29" s="5"/>
      <c r="M29" s="5"/>
      <c r="N29" s="5"/>
    </row>
    <row r="30" spans="1:15" ht="15" customHeight="1">
      <c r="A30" s="2"/>
      <c r="B30" s="133"/>
      <c r="C30" s="84"/>
      <c r="D30" s="4"/>
      <c r="E30" s="4"/>
      <c r="F30" s="4"/>
      <c r="G30" s="4"/>
      <c r="H30" s="4"/>
      <c r="I30" s="4"/>
      <c r="J30" s="2"/>
      <c r="K30" s="5"/>
      <c r="L30" s="5"/>
      <c r="M30" s="5"/>
      <c r="N30" s="5"/>
    </row>
    <row r="31" spans="1:15" ht="15" customHeight="1">
      <c r="A31" s="2"/>
      <c r="B31" s="66"/>
      <c r="C31" s="3"/>
      <c r="D31" s="4"/>
      <c r="E31" s="4"/>
      <c r="F31" s="4"/>
      <c r="G31" s="4"/>
      <c r="H31" s="4"/>
      <c r="I31" s="4"/>
      <c r="J31" s="2"/>
      <c r="K31" s="5"/>
      <c r="L31" s="5"/>
      <c r="M31" s="5"/>
      <c r="N31" s="5"/>
    </row>
    <row r="32" spans="1:15" ht="15" customHeight="1">
      <c r="A32" s="2"/>
      <c r="B32" s="66"/>
      <c r="C32" s="3"/>
      <c r="D32" s="4"/>
      <c r="E32" s="4"/>
      <c r="F32" s="4"/>
      <c r="G32" s="4"/>
      <c r="H32" s="4"/>
      <c r="I32" s="4"/>
      <c r="J32" s="2"/>
      <c r="K32" s="5"/>
      <c r="L32" s="5"/>
      <c r="M32" s="5"/>
      <c r="N32" s="5"/>
      <c r="O32" s="44"/>
    </row>
    <row r="33" spans="1:14" ht="15" customHeight="1">
      <c r="A33" s="2"/>
      <c r="B33" s="66"/>
      <c r="C33" s="5"/>
      <c r="D33" s="4"/>
      <c r="E33" s="5"/>
      <c r="F33" s="5"/>
      <c r="G33" s="5"/>
      <c r="H33" s="5"/>
      <c r="I33" s="5"/>
      <c r="J33" s="2"/>
      <c r="K33" s="5"/>
      <c r="L33" s="5"/>
      <c r="M33" s="5"/>
      <c r="N33" s="5"/>
    </row>
    <row r="34" spans="1:14" ht="15" customHeight="1">
      <c r="A34" s="2"/>
      <c r="B34" s="66"/>
      <c r="C34" s="5"/>
      <c r="D34" s="4"/>
      <c r="E34" s="5"/>
      <c r="F34" s="5"/>
      <c r="G34" s="5"/>
      <c r="H34" s="5"/>
      <c r="I34" s="5"/>
      <c r="J34" s="2"/>
      <c r="K34" s="5"/>
      <c r="L34" s="5"/>
      <c r="M34" s="5"/>
      <c r="N34" s="5"/>
    </row>
    <row r="35" spans="1:14" ht="15" customHeight="1">
      <c r="A35" s="2"/>
      <c r="B35" s="66"/>
      <c r="C35" s="5"/>
      <c r="D35" s="4"/>
      <c r="E35" s="5"/>
      <c r="F35" s="5"/>
      <c r="G35" s="5"/>
      <c r="H35" s="5"/>
      <c r="I35" s="5"/>
      <c r="J35" s="2"/>
      <c r="K35" s="5"/>
      <c r="L35" s="5"/>
      <c r="M35" s="5"/>
      <c r="N35" s="5"/>
    </row>
    <row r="36" spans="1:14" ht="15" customHeight="1">
      <c r="A36" s="2"/>
      <c r="B36" s="5"/>
      <c r="C36" s="5"/>
      <c r="D36" s="4"/>
      <c r="E36" s="5"/>
      <c r="F36" s="5"/>
      <c r="G36" s="5"/>
      <c r="H36" s="5"/>
      <c r="I36" s="5"/>
      <c r="J36" s="2"/>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75">
      <c r="A45" s="2"/>
      <c r="B45" s="67"/>
      <c r="C45" s="8"/>
      <c r="D45" s="4"/>
      <c r="E45" s="9"/>
      <c r="F45" s="9"/>
      <c r="G45" s="9"/>
      <c r="H45" s="9"/>
      <c r="I45" s="9"/>
      <c r="J45" s="10"/>
      <c r="K45" s="5"/>
      <c r="L45" s="5"/>
      <c r="M45" s="5"/>
      <c r="N45" s="5"/>
    </row>
    <row r="46" spans="1:14" s="44" customFormat="1" ht="17.25">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60" priority="27">
      <formula>$A$11=2</formula>
    </cfRule>
    <cfRule type="expression" dxfId="259" priority="28">
      <formula>$A$11=3</formula>
    </cfRule>
    <cfRule type="expression" dxfId="258" priority="29">
      <formula>$A$11=1</formula>
    </cfRule>
  </conditionalFormatting>
  <conditionalFormatting sqref="I17:I55 K17:L55">
    <cfRule type="expression" dxfId="257" priority="26">
      <formula>$H17="CCI (CC Intégral)"</formula>
    </cfRule>
  </conditionalFormatting>
  <conditionalFormatting sqref="I17:J55">
    <cfRule type="expression" dxfId="256" priority="25">
      <formula>$H17="CT (Contrôle terminal)"</formula>
    </cfRule>
  </conditionalFormatting>
  <conditionalFormatting sqref="K15:L16">
    <cfRule type="expression" dxfId="255" priority="22">
      <formula>$H$17="CCI (CC Intégral)"</formula>
    </cfRule>
  </conditionalFormatting>
  <conditionalFormatting sqref="C18:C19 C21">
    <cfRule type="duplicateValues" dxfId="254" priority="21"/>
  </conditionalFormatting>
  <conditionalFormatting sqref="C22:C23">
    <cfRule type="duplicateValues" dxfId="253" priority="18"/>
  </conditionalFormatting>
  <conditionalFormatting sqref="C22:C23">
    <cfRule type="duplicateValues" dxfId="252" priority="17"/>
  </conditionalFormatting>
  <conditionalFormatting sqref="C24">
    <cfRule type="duplicateValues" dxfId="251" priority="16"/>
  </conditionalFormatting>
  <conditionalFormatting sqref="C24">
    <cfRule type="duplicateValues" dxfId="250" priority="15"/>
  </conditionalFormatting>
  <conditionalFormatting sqref="C24">
    <cfRule type="duplicateValues" dxfId="249" priority="14"/>
  </conditionalFormatting>
  <conditionalFormatting sqref="C25">
    <cfRule type="duplicateValues" dxfId="248" priority="13"/>
  </conditionalFormatting>
  <conditionalFormatting sqref="C25">
    <cfRule type="duplicateValues" dxfId="247" priority="12"/>
  </conditionalFormatting>
  <conditionalFormatting sqref="C26">
    <cfRule type="duplicateValues" dxfId="246" priority="11"/>
  </conditionalFormatting>
  <conditionalFormatting sqref="C26">
    <cfRule type="duplicateValues" dxfId="245" priority="10"/>
  </conditionalFormatting>
  <conditionalFormatting sqref="C26">
    <cfRule type="duplicateValues" dxfId="244" priority="9"/>
  </conditionalFormatting>
  <conditionalFormatting sqref="C28">
    <cfRule type="duplicateValues" dxfId="243" priority="5"/>
  </conditionalFormatting>
  <conditionalFormatting sqref="C28">
    <cfRule type="duplicateValues" dxfId="242" priority="4"/>
  </conditionalFormatting>
  <conditionalFormatting sqref="C17">
    <cfRule type="duplicateValues" dxfId="241" priority="3"/>
  </conditionalFormatting>
  <conditionalFormatting sqref="C17">
    <cfRule type="duplicateValues" dxfId="240" priority="2"/>
  </conditionalFormatting>
  <conditionalFormatting sqref="M14:N55">
    <cfRule type="expression" dxfId="239" priority="24">
      <formula>#REF!="Session unique"</formula>
    </cfRule>
  </conditionalFormatting>
  <conditionalFormatting sqref="C20">
    <cfRule type="duplicateValues" dxfId="238" priority="1"/>
  </conditionalFormatting>
  <dataValidations count="4">
    <dataValidation type="list" allowBlank="1" showInputMessage="1" showErrorMessage="1" sqref="M17:M55 K17:K55" xr:uid="{00000000-0002-0000-0500-000000000000}">
      <formula1>Nature_contrôle</formula1>
    </dataValidation>
    <dataValidation type="list" allowBlank="1" showInputMessage="1" showErrorMessage="1" sqref="H17:H55" xr:uid="{00000000-0002-0000-0500-000001000000}">
      <formula1>Type_contrôle</formula1>
    </dataValidation>
    <dataValidation type="list" allowBlank="1" showInputMessage="1" showErrorMessage="1" sqref="A18:A55" xr:uid="{00000000-0002-0000-0500-000002000000}">
      <formula1>Nat_ELP</formula1>
    </dataValidation>
    <dataValidation type="list" allowBlank="1" showInputMessage="1" showErrorMessage="1" sqref="F17:G55" xr:uid="{00000000-0002-0000-05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1441"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1442"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61443"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3" id="{562283C1-731C-4DED-B8E9-DB2C7F45105C}">
            <xm:f>'Fiche générale'!$B$5="Session unique"</xm:f>
            <x14:dxf>
              <fill>
                <patternFill>
                  <bgColor theme="1"/>
                </patternFill>
              </fill>
            </x14:dxf>
          </x14:cfRule>
          <xm:sqref>M14:N55</xm:sqref>
        </x14:conditionalFormatting>
      </x14:conditionalFormatting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47"/>
  <sheetViews>
    <sheetView showGridLines="0" showZeros="0" topLeftCell="B19" zoomScale="176" zoomScaleNormal="176" zoomScalePageLayoutView="176" workbookViewId="0">
      <selection activeCell="C23" sqref="C23"/>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180</v>
      </c>
      <c r="E4" s="331"/>
      <c r="F4" s="332" t="s">
        <v>35</v>
      </c>
      <c r="G4" s="333"/>
      <c r="H4" s="350" t="s">
        <v>278</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275</v>
      </c>
      <c r="C6" s="41" t="s">
        <v>169</v>
      </c>
      <c r="D6" s="337">
        <v>180</v>
      </c>
      <c r="E6" s="338"/>
      <c r="F6" s="332" t="s">
        <v>3</v>
      </c>
      <c r="G6" s="333"/>
      <c r="H6" s="339" t="s">
        <v>277</v>
      </c>
      <c r="I6" s="340"/>
      <c r="J6" s="340"/>
      <c r="K6" s="340"/>
      <c r="L6" s="340"/>
      <c r="M6" s="340"/>
      <c r="N6" s="341"/>
    </row>
    <row r="7" spans="1:14" ht="20.25" customHeight="1">
      <c r="A7" s="39" t="s">
        <v>45</v>
      </c>
      <c r="B7" s="63" t="s">
        <v>291</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24.95" customHeight="1">
      <c r="A17" s="174" t="s">
        <v>0</v>
      </c>
      <c r="B17" s="180" t="s">
        <v>224</v>
      </c>
      <c r="C17" s="173" t="s">
        <v>218</v>
      </c>
      <c r="D17" s="171">
        <v>3</v>
      </c>
      <c r="E17" s="171">
        <v>3</v>
      </c>
      <c r="F17" s="171" t="s">
        <v>185</v>
      </c>
      <c r="G17" s="171" t="s">
        <v>185</v>
      </c>
      <c r="H17" s="171"/>
      <c r="I17" s="171"/>
      <c r="J17" s="171"/>
      <c r="K17" s="171"/>
      <c r="L17" s="171"/>
      <c r="M17" s="5"/>
      <c r="N17" s="5"/>
    </row>
    <row r="18" spans="1:15" ht="15" customHeight="1">
      <c r="A18" s="171" t="s">
        <v>48</v>
      </c>
      <c r="B18" s="181" t="s">
        <v>222</v>
      </c>
      <c r="C18" s="182" t="s">
        <v>219</v>
      </c>
      <c r="D18" s="171"/>
      <c r="E18" s="171">
        <v>2</v>
      </c>
      <c r="F18" s="171" t="s">
        <v>185</v>
      </c>
      <c r="G18" s="171" t="s">
        <v>185</v>
      </c>
      <c r="H18" s="171"/>
      <c r="I18" s="171"/>
      <c r="J18" s="171"/>
      <c r="K18" s="171"/>
      <c r="L18" s="171"/>
      <c r="M18" s="170"/>
      <c r="N18" s="170"/>
    </row>
    <row r="19" spans="1:15" ht="15" customHeight="1">
      <c r="A19" s="171" t="s">
        <v>48</v>
      </c>
      <c r="B19" s="183" t="s">
        <v>223</v>
      </c>
      <c r="C19" s="182" t="s">
        <v>220</v>
      </c>
      <c r="D19" s="171"/>
      <c r="E19" s="171">
        <v>1</v>
      </c>
      <c r="F19" s="171" t="s">
        <v>185</v>
      </c>
      <c r="G19" s="171" t="s">
        <v>185</v>
      </c>
      <c r="H19" s="171"/>
      <c r="I19" s="171"/>
      <c r="J19" s="171"/>
      <c r="K19" s="171"/>
      <c r="L19" s="171"/>
      <c r="M19" s="170"/>
      <c r="N19" s="170"/>
    </row>
    <row r="20" spans="1:15" ht="15" customHeight="1">
      <c r="A20" s="184" t="s">
        <v>0</v>
      </c>
      <c r="B20" s="185" t="s">
        <v>221</v>
      </c>
      <c r="C20" s="182" t="s">
        <v>434</v>
      </c>
      <c r="D20" s="171">
        <v>3</v>
      </c>
      <c r="E20" s="171">
        <v>3</v>
      </c>
      <c r="F20" s="171" t="s">
        <v>185</v>
      </c>
      <c r="G20" s="171" t="s">
        <v>185</v>
      </c>
      <c r="H20" s="171"/>
      <c r="I20" s="171"/>
      <c r="J20" s="171"/>
      <c r="K20" s="171"/>
      <c r="L20" s="171"/>
      <c r="M20" s="170"/>
      <c r="N20" s="170"/>
    </row>
    <row r="21" spans="1:15" ht="15" customHeight="1">
      <c r="A21" s="2" t="s">
        <v>0</v>
      </c>
      <c r="B21" s="131" t="s">
        <v>293</v>
      </c>
      <c r="C21" s="160" t="s">
        <v>292</v>
      </c>
      <c r="D21" s="4">
        <v>6</v>
      </c>
      <c r="E21" s="4">
        <v>6</v>
      </c>
      <c r="F21" s="4" t="s">
        <v>185</v>
      </c>
      <c r="G21" s="4" t="s">
        <v>185</v>
      </c>
      <c r="H21" s="152"/>
      <c r="I21" s="152"/>
      <c r="J21" s="152"/>
      <c r="K21" s="152"/>
      <c r="L21" s="152"/>
      <c r="M21" s="170"/>
      <c r="N21" s="170"/>
    </row>
    <row r="22" spans="1:15" ht="15" customHeight="1">
      <c r="A22" s="2" t="s">
        <v>48</v>
      </c>
      <c r="B22" s="206" t="s">
        <v>393</v>
      </c>
      <c r="C22" s="128" t="s">
        <v>436</v>
      </c>
      <c r="D22" s="4"/>
      <c r="E22" s="4">
        <v>1</v>
      </c>
      <c r="F22" s="4" t="s">
        <v>185</v>
      </c>
      <c r="G22" s="4" t="s">
        <v>185</v>
      </c>
      <c r="H22" s="2" t="s">
        <v>175</v>
      </c>
      <c r="I22" s="2"/>
      <c r="J22" s="2"/>
      <c r="K22" s="2" t="s">
        <v>13</v>
      </c>
      <c r="L22" s="2" t="s">
        <v>382</v>
      </c>
      <c r="M22" s="5"/>
      <c r="N22" s="5"/>
    </row>
    <row r="23" spans="1:15" ht="15" customHeight="1">
      <c r="A23" s="2" t="s">
        <v>48</v>
      </c>
      <c r="B23" s="208" t="s">
        <v>394</v>
      </c>
      <c r="C23" s="128" t="s">
        <v>437</v>
      </c>
      <c r="D23" s="4"/>
      <c r="E23" s="4">
        <v>1</v>
      </c>
      <c r="F23" s="4" t="s">
        <v>185</v>
      </c>
      <c r="G23" s="4" t="s">
        <v>185</v>
      </c>
      <c r="H23" s="2" t="s">
        <v>175</v>
      </c>
      <c r="I23" s="2"/>
      <c r="J23" s="2"/>
      <c r="K23" s="209" t="s">
        <v>17</v>
      </c>
      <c r="L23" s="2" t="s">
        <v>382</v>
      </c>
      <c r="M23" s="5"/>
      <c r="N23" s="5"/>
    </row>
    <row r="24" spans="1:15" ht="15" customHeight="1">
      <c r="A24" s="2" t="s">
        <v>0</v>
      </c>
      <c r="B24" s="131" t="s">
        <v>295</v>
      </c>
      <c r="C24" s="160" t="s">
        <v>294</v>
      </c>
      <c r="D24" s="4">
        <v>9</v>
      </c>
      <c r="E24" s="4">
        <v>9</v>
      </c>
      <c r="F24" s="4" t="s">
        <v>185</v>
      </c>
      <c r="G24" s="4" t="s">
        <v>185</v>
      </c>
      <c r="H24" s="2"/>
      <c r="I24" s="2"/>
      <c r="J24" s="2"/>
      <c r="K24" s="2"/>
      <c r="L24" s="2"/>
      <c r="M24" s="5"/>
      <c r="N24" s="5"/>
    </row>
    <row r="25" spans="1:15" ht="15" customHeight="1">
      <c r="A25" s="2" t="s">
        <v>48</v>
      </c>
      <c r="B25" s="134" t="s">
        <v>297</v>
      </c>
      <c r="C25" s="128" t="s">
        <v>296</v>
      </c>
      <c r="D25" s="4"/>
      <c r="E25" s="4"/>
      <c r="F25" s="4" t="s">
        <v>185</v>
      </c>
      <c r="G25" s="4" t="s">
        <v>185</v>
      </c>
      <c r="H25" s="2" t="s">
        <v>175</v>
      </c>
      <c r="I25" s="2"/>
      <c r="J25" s="2"/>
      <c r="K25" s="2" t="s">
        <v>17</v>
      </c>
      <c r="L25" s="2"/>
      <c r="M25" s="5"/>
      <c r="N25" s="5"/>
    </row>
    <row r="26" spans="1:15" ht="15" customHeight="1">
      <c r="A26" s="2" t="s">
        <v>0</v>
      </c>
      <c r="B26" s="131" t="s">
        <v>299</v>
      </c>
      <c r="C26" s="84" t="s">
        <v>298</v>
      </c>
      <c r="D26" s="4">
        <v>3</v>
      </c>
      <c r="E26" s="4">
        <v>3</v>
      </c>
      <c r="F26" s="4" t="s">
        <v>185</v>
      </c>
      <c r="G26" s="4" t="s">
        <v>185</v>
      </c>
      <c r="H26" s="2" t="s">
        <v>174</v>
      </c>
      <c r="I26" s="2"/>
      <c r="J26" s="2">
        <v>2</v>
      </c>
      <c r="K26" s="2" t="s">
        <v>17</v>
      </c>
      <c r="L26" s="2"/>
      <c r="M26" s="5"/>
      <c r="N26" s="5"/>
    </row>
    <row r="27" spans="1:15" ht="15" customHeight="1">
      <c r="A27" s="2" t="s">
        <v>0</v>
      </c>
      <c r="B27" s="132" t="s">
        <v>300</v>
      </c>
      <c r="C27" s="79" t="s">
        <v>301</v>
      </c>
      <c r="D27" s="4">
        <v>3</v>
      </c>
      <c r="E27" s="4">
        <v>3</v>
      </c>
      <c r="F27" s="4" t="s">
        <v>185</v>
      </c>
      <c r="G27" s="4" t="s">
        <v>185</v>
      </c>
      <c r="H27" s="2"/>
      <c r="I27" s="2"/>
      <c r="J27" s="2"/>
      <c r="K27" s="2"/>
      <c r="L27" s="2"/>
      <c r="M27" s="5"/>
      <c r="N27" s="5"/>
    </row>
    <row r="28" spans="1:15" ht="15" customHeight="1">
      <c r="A28" s="2" t="s">
        <v>48</v>
      </c>
      <c r="B28" s="134" t="s">
        <v>303</v>
      </c>
      <c r="C28" s="128" t="s">
        <v>302</v>
      </c>
      <c r="D28" s="4"/>
      <c r="E28" s="4"/>
      <c r="F28" s="4" t="s">
        <v>185</v>
      </c>
      <c r="G28" s="4" t="s">
        <v>185</v>
      </c>
      <c r="H28" s="2" t="s">
        <v>175</v>
      </c>
      <c r="I28" s="2"/>
      <c r="J28" s="2"/>
      <c r="K28" s="2" t="s">
        <v>15</v>
      </c>
      <c r="L28" s="2"/>
      <c r="M28" s="5"/>
      <c r="N28" s="5"/>
    </row>
    <row r="29" spans="1:15" ht="15" customHeight="1">
      <c r="A29" s="2"/>
      <c r="B29" s="130"/>
      <c r="C29" s="79"/>
      <c r="D29" s="4"/>
      <c r="E29" s="4"/>
      <c r="F29" s="4"/>
      <c r="G29" s="4"/>
      <c r="H29" s="2"/>
      <c r="I29" s="2"/>
      <c r="J29" s="2"/>
      <c r="K29" s="2"/>
      <c r="L29" s="2"/>
      <c r="M29" s="5"/>
      <c r="N29" s="5"/>
    </row>
    <row r="30" spans="1:15" ht="15" customHeight="1">
      <c r="A30" s="2"/>
      <c r="B30" s="66"/>
      <c r="C30" s="3"/>
      <c r="D30" s="4"/>
      <c r="E30" s="4"/>
      <c r="F30" s="4"/>
      <c r="G30" s="4"/>
      <c r="H30" s="2"/>
      <c r="I30" s="2"/>
      <c r="J30" s="2"/>
      <c r="K30" s="2"/>
      <c r="L30" s="2"/>
      <c r="M30" s="5"/>
      <c r="N30" s="5"/>
    </row>
    <row r="31" spans="1:15" ht="15" customHeight="1">
      <c r="A31" s="2"/>
      <c r="B31" s="66"/>
      <c r="C31" s="3"/>
      <c r="D31" s="4"/>
      <c r="E31" s="4"/>
      <c r="F31" s="4"/>
      <c r="G31" s="4"/>
      <c r="H31" s="2"/>
      <c r="I31" s="2"/>
      <c r="J31" s="2"/>
      <c r="K31" s="2"/>
      <c r="L31" s="2"/>
      <c r="M31" s="5"/>
      <c r="N31" s="5"/>
    </row>
    <row r="32" spans="1:15" ht="15" customHeight="1">
      <c r="A32" s="2"/>
      <c r="B32" s="66"/>
      <c r="C32" s="3"/>
      <c r="D32" s="4"/>
      <c r="E32" s="4"/>
      <c r="F32" s="4"/>
      <c r="G32" s="4"/>
      <c r="H32" s="2"/>
      <c r="I32" s="2"/>
      <c r="J32" s="2"/>
      <c r="K32" s="2"/>
      <c r="L32" s="2"/>
      <c r="M32" s="5"/>
      <c r="N32" s="5"/>
      <c r="O32" s="44"/>
    </row>
    <row r="33" spans="1:14" ht="15" customHeight="1">
      <c r="A33" s="2"/>
      <c r="B33" s="66"/>
      <c r="C33" s="5"/>
      <c r="D33" s="4"/>
      <c r="E33" s="5"/>
      <c r="F33" s="5"/>
      <c r="G33" s="5"/>
      <c r="H33" s="5"/>
      <c r="I33" s="5"/>
      <c r="J33" s="2"/>
      <c r="K33" s="5"/>
      <c r="L33" s="5"/>
      <c r="M33" s="5"/>
      <c r="N33" s="5"/>
    </row>
    <row r="34" spans="1:14" ht="15" customHeight="1">
      <c r="A34" s="2"/>
      <c r="B34" s="66"/>
      <c r="C34" s="5"/>
      <c r="D34" s="4"/>
      <c r="E34" s="5"/>
      <c r="F34" s="5"/>
      <c r="G34" s="5"/>
      <c r="H34" s="5"/>
      <c r="I34" s="5"/>
      <c r="J34" s="2"/>
      <c r="K34" s="5"/>
      <c r="L34" s="5"/>
      <c r="M34" s="5"/>
      <c r="N34" s="5"/>
    </row>
    <row r="35" spans="1:14" ht="15" customHeight="1">
      <c r="A35" s="2"/>
      <c r="B35" s="66"/>
      <c r="C35" s="5"/>
      <c r="D35" s="4"/>
      <c r="E35" s="5"/>
      <c r="F35" s="5"/>
      <c r="G35" s="5"/>
      <c r="H35" s="5"/>
      <c r="I35" s="5"/>
      <c r="J35" s="2"/>
      <c r="K35" s="5"/>
      <c r="L35" s="5"/>
      <c r="M35" s="5"/>
      <c r="N35" s="5"/>
    </row>
    <row r="36" spans="1:14" ht="15" customHeight="1">
      <c r="A36" s="2"/>
      <c r="B36" s="66"/>
      <c r="C36" s="5"/>
      <c r="D36" s="4"/>
      <c r="E36" s="5"/>
      <c r="F36" s="5"/>
      <c r="G36" s="5"/>
      <c r="H36" s="5"/>
      <c r="I36" s="5"/>
      <c r="J36" s="2"/>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75">
      <c r="A45" s="2"/>
      <c r="B45" s="67"/>
      <c r="C45" s="8"/>
      <c r="D45" s="4"/>
      <c r="E45" s="9"/>
      <c r="F45" s="9"/>
      <c r="G45" s="9"/>
      <c r="H45" s="9"/>
      <c r="I45" s="9"/>
      <c r="J45" s="10"/>
      <c r="K45" s="5"/>
      <c r="L45" s="5"/>
      <c r="M45" s="5"/>
      <c r="N45" s="5"/>
    </row>
    <row r="46" spans="1:14" s="44" customFormat="1" ht="17.25">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36" priority="31">
      <formula>$A$11=2</formula>
    </cfRule>
    <cfRule type="expression" dxfId="235" priority="32">
      <formula>$A$11=3</formula>
    </cfRule>
    <cfRule type="expression" dxfId="234" priority="33">
      <formula>$A$11=1</formula>
    </cfRule>
  </conditionalFormatting>
  <conditionalFormatting sqref="I21:I55 K21:L55">
    <cfRule type="expression" dxfId="233" priority="30">
      <formula>$H21="CCI (CC Intégral)"</formula>
    </cfRule>
  </conditionalFormatting>
  <conditionalFormatting sqref="I21:J55">
    <cfRule type="expression" dxfId="232" priority="29">
      <formula>$H21="CT (Contrôle terminal)"</formula>
    </cfRule>
  </conditionalFormatting>
  <conditionalFormatting sqref="K15:L16">
    <cfRule type="expression" dxfId="231" priority="26">
      <formula>$H$17="CCI (CC Intégral)"</formula>
    </cfRule>
  </conditionalFormatting>
  <conditionalFormatting sqref="C21">
    <cfRule type="duplicateValues" dxfId="230" priority="25"/>
  </conditionalFormatting>
  <conditionalFormatting sqref="C24">
    <cfRule type="duplicateValues" dxfId="229" priority="21"/>
  </conditionalFormatting>
  <conditionalFormatting sqref="C24">
    <cfRule type="duplicateValues" dxfId="228" priority="20"/>
  </conditionalFormatting>
  <conditionalFormatting sqref="C25">
    <cfRule type="duplicateValues" dxfId="227" priority="19"/>
  </conditionalFormatting>
  <conditionalFormatting sqref="C25">
    <cfRule type="duplicateValues" dxfId="226" priority="18"/>
  </conditionalFormatting>
  <conditionalFormatting sqref="C27">
    <cfRule type="duplicateValues" dxfId="225" priority="15"/>
  </conditionalFormatting>
  <conditionalFormatting sqref="C27">
    <cfRule type="duplicateValues" dxfId="224" priority="14"/>
  </conditionalFormatting>
  <conditionalFormatting sqref="C28">
    <cfRule type="duplicateValues" dxfId="223" priority="13"/>
  </conditionalFormatting>
  <conditionalFormatting sqref="C28">
    <cfRule type="duplicateValues" dxfId="222" priority="12"/>
  </conditionalFormatting>
  <conditionalFormatting sqref="C29">
    <cfRule type="duplicateValues" dxfId="221" priority="11"/>
  </conditionalFormatting>
  <conditionalFormatting sqref="C29">
    <cfRule type="duplicateValues" dxfId="220" priority="10"/>
  </conditionalFormatting>
  <conditionalFormatting sqref="I17:I20 K17:L20">
    <cfRule type="expression" dxfId="219" priority="9">
      <formula>$H17="CCI (CC Intégral)"</formula>
    </cfRule>
  </conditionalFormatting>
  <conditionalFormatting sqref="I17:J20">
    <cfRule type="expression" dxfId="218" priority="8">
      <formula>$H17="CT (Contrôle terminal)"</formula>
    </cfRule>
  </conditionalFormatting>
  <conditionalFormatting sqref="C17">
    <cfRule type="duplicateValues" dxfId="217" priority="7"/>
  </conditionalFormatting>
  <conditionalFormatting sqref="C18:C19">
    <cfRule type="duplicateValues" dxfId="216" priority="6"/>
  </conditionalFormatting>
  <conditionalFormatting sqref="C18:C19">
    <cfRule type="duplicateValues" dxfId="215" priority="5"/>
  </conditionalFormatting>
  <conditionalFormatting sqref="M14:N55">
    <cfRule type="expression" dxfId="214" priority="28">
      <formula>#REF!="Session unique"</formula>
    </cfRule>
  </conditionalFormatting>
  <conditionalFormatting sqref="C22:C23">
    <cfRule type="duplicateValues" dxfId="213" priority="4"/>
  </conditionalFormatting>
  <conditionalFormatting sqref="C22:C23">
    <cfRule type="duplicateValues" dxfId="212" priority="3"/>
  </conditionalFormatting>
  <conditionalFormatting sqref="C20">
    <cfRule type="duplicateValues" dxfId="211" priority="2"/>
  </conditionalFormatting>
  <conditionalFormatting sqref="C20">
    <cfRule type="duplicateValues" dxfId="210" priority="1"/>
  </conditionalFormatting>
  <dataValidations count="4">
    <dataValidation type="list" allowBlank="1" showInputMessage="1" showErrorMessage="1" sqref="F17:G55" xr:uid="{00000000-0002-0000-0600-000000000000}">
      <formula1>"Oui,Non"</formula1>
    </dataValidation>
    <dataValidation type="list" allowBlank="1" showInputMessage="1" showErrorMessage="1" sqref="A18:A55" xr:uid="{00000000-0002-0000-0600-000001000000}">
      <formula1>Nat_ELP</formula1>
    </dataValidation>
    <dataValidation type="list" allowBlank="1" showInputMessage="1" showErrorMessage="1" sqref="H17:H55" xr:uid="{00000000-0002-0000-0600-000002000000}">
      <formula1>Type_contrôle</formula1>
    </dataValidation>
    <dataValidation type="list" allowBlank="1" showInputMessage="1" showErrorMessage="1" sqref="M17:M55 K17:K55" xr:uid="{00000000-0002-0000-06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2465"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2466"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62467"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7" id="{70E902BF-F49A-4B3D-B905-46B1FEBA237A}">
            <xm:f>'Fiche générale'!$B$5="Session unique"</xm:f>
            <x14:dxf>
              <fill>
                <patternFill>
                  <bgColor theme="1"/>
                </patternFill>
              </fill>
            </x14:dxf>
          </x14:cfRule>
          <xm:sqref>M14:N55</xm:sqref>
        </x14:conditionalFormatting>
      </x14:conditionalFormatting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543"/>
  <sheetViews>
    <sheetView showGridLines="0" showZeros="0" topLeftCell="A15" zoomScale="120" zoomScaleNormal="120" zoomScalePageLayoutView="120" workbookViewId="0">
      <selection activeCell="C44" sqref="C44"/>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280</v>
      </c>
      <c r="E4" s="331"/>
      <c r="F4" s="332" t="s">
        <v>35</v>
      </c>
      <c r="G4" s="333"/>
      <c r="H4" s="350" t="s">
        <v>278</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304</v>
      </c>
      <c r="C6" s="41" t="s">
        <v>169</v>
      </c>
      <c r="D6" s="337">
        <v>180</v>
      </c>
      <c r="E6" s="338"/>
      <c r="F6" s="332" t="s">
        <v>3</v>
      </c>
      <c r="G6" s="333"/>
      <c r="H6" s="339" t="s">
        <v>306</v>
      </c>
      <c r="I6" s="340"/>
      <c r="J6" s="340"/>
      <c r="K6" s="340"/>
      <c r="L6" s="340"/>
      <c r="M6" s="340"/>
      <c r="N6" s="341"/>
    </row>
    <row r="7" spans="1:14" ht="20.25" customHeight="1">
      <c r="A7" s="39" t="s">
        <v>45</v>
      </c>
      <c r="B7" s="63" t="s">
        <v>305</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 t="s">
        <v>0</v>
      </c>
      <c r="B17" s="144" t="s">
        <v>308</v>
      </c>
      <c r="C17" s="113" t="s">
        <v>307</v>
      </c>
      <c r="D17" s="4">
        <v>6</v>
      </c>
      <c r="E17" s="4">
        <v>6</v>
      </c>
      <c r="F17" s="4" t="s">
        <v>185</v>
      </c>
      <c r="G17" s="4" t="s">
        <v>185</v>
      </c>
      <c r="H17" s="4"/>
      <c r="I17" s="4"/>
      <c r="J17" s="5"/>
      <c r="K17" s="5"/>
      <c r="L17" s="5"/>
      <c r="M17" s="5"/>
      <c r="N17" s="5"/>
    </row>
    <row r="18" spans="1:15" ht="15" customHeight="1">
      <c r="A18" s="2" t="s">
        <v>48</v>
      </c>
      <c r="B18" s="9" t="s">
        <v>312</v>
      </c>
      <c r="C18" s="136" t="s">
        <v>309</v>
      </c>
      <c r="D18" s="4"/>
      <c r="E18" s="4">
        <v>1</v>
      </c>
      <c r="F18" s="4" t="s">
        <v>185</v>
      </c>
      <c r="G18" s="4" t="s">
        <v>185</v>
      </c>
      <c r="H18" s="4" t="s">
        <v>175</v>
      </c>
      <c r="I18" s="4"/>
      <c r="J18" s="2"/>
      <c r="K18" s="5" t="s">
        <v>13</v>
      </c>
      <c r="L18" s="5" t="s">
        <v>383</v>
      </c>
      <c r="M18" s="5"/>
      <c r="N18" s="5"/>
    </row>
    <row r="19" spans="1:15" ht="15" customHeight="1">
      <c r="A19" s="2" t="s">
        <v>48</v>
      </c>
      <c r="B19" s="139" t="s">
        <v>313</v>
      </c>
      <c r="C19" s="137" t="s">
        <v>310</v>
      </c>
      <c r="D19" s="4"/>
      <c r="E19" s="4">
        <v>1</v>
      </c>
      <c r="F19" s="4" t="s">
        <v>185</v>
      </c>
      <c r="G19" s="4" t="s">
        <v>185</v>
      </c>
      <c r="H19" s="4" t="s">
        <v>175</v>
      </c>
      <c r="I19" s="4"/>
      <c r="J19" s="2"/>
      <c r="K19" s="5" t="s">
        <v>13</v>
      </c>
      <c r="L19" s="5" t="s">
        <v>383</v>
      </c>
      <c r="M19" s="5"/>
      <c r="N19" s="5"/>
    </row>
    <row r="20" spans="1:15" ht="15" customHeight="1">
      <c r="A20" s="2" t="s">
        <v>48</v>
      </c>
      <c r="B20" s="133" t="s">
        <v>314</v>
      </c>
      <c r="C20" s="122" t="s">
        <v>311</v>
      </c>
      <c r="D20" s="4"/>
      <c r="E20" s="4">
        <v>1</v>
      </c>
      <c r="F20" s="4" t="s">
        <v>185</v>
      </c>
      <c r="G20" s="4" t="s">
        <v>185</v>
      </c>
      <c r="H20" s="4" t="s">
        <v>175</v>
      </c>
      <c r="I20" s="4"/>
      <c r="J20" s="2"/>
      <c r="K20" s="5" t="s">
        <v>13</v>
      </c>
      <c r="L20" s="5" t="s">
        <v>383</v>
      </c>
      <c r="M20" s="5"/>
      <c r="N20" s="5"/>
    </row>
    <row r="21" spans="1:15" ht="15" customHeight="1">
      <c r="A21" s="2" t="s">
        <v>0</v>
      </c>
      <c r="B21" s="143" t="s">
        <v>190</v>
      </c>
      <c r="C21" s="135" t="s">
        <v>315</v>
      </c>
      <c r="D21" s="4">
        <v>6</v>
      </c>
      <c r="E21" s="4">
        <v>6</v>
      </c>
      <c r="F21" s="4" t="s">
        <v>185</v>
      </c>
      <c r="G21" s="4" t="s">
        <v>185</v>
      </c>
      <c r="H21" s="4"/>
      <c r="I21" s="4"/>
      <c r="J21" s="2"/>
      <c r="K21" s="5"/>
      <c r="L21" s="5"/>
      <c r="M21" s="5"/>
      <c r="N21" s="5"/>
    </row>
    <row r="22" spans="1:15" ht="15" customHeight="1">
      <c r="A22" s="2" t="s">
        <v>48</v>
      </c>
      <c r="B22" s="66" t="s">
        <v>318</v>
      </c>
      <c r="C22" s="140" t="s">
        <v>316</v>
      </c>
      <c r="D22" s="4"/>
      <c r="E22" s="4">
        <v>1</v>
      </c>
      <c r="F22" s="4" t="s">
        <v>185</v>
      </c>
      <c r="G22" s="4" t="s">
        <v>185</v>
      </c>
      <c r="H22" s="4" t="s">
        <v>174</v>
      </c>
      <c r="I22" s="4"/>
      <c r="J22" s="2">
        <v>2</v>
      </c>
      <c r="K22" s="5" t="s">
        <v>17</v>
      </c>
      <c r="L22" s="5"/>
      <c r="M22" s="5"/>
      <c r="N22" s="5"/>
    </row>
    <row r="23" spans="1:15" ht="15" customHeight="1">
      <c r="A23" s="2" t="s">
        <v>48</v>
      </c>
      <c r="B23" s="142" t="s">
        <v>319</v>
      </c>
      <c r="C23" s="138" t="s">
        <v>317</v>
      </c>
      <c r="D23" s="4"/>
      <c r="E23" s="4">
        <v>1</v>
      </c>
      <c r="F23" s="4" t="s">
        <v>185</v>
      </c>
      <c r="G23" s="4" t="s">
        <v>185</v>
      </c>
      <c r="H23" s="4" t="s">
        <v>174</v>
      </c>
      <c r="I23" s="4"/>
      <c r="J23" s="2">
        <v>2</v>
      </c>
      <c r="K23" s="5" t="s">
        <v>17</v>
      </c>
      <c r="L23" s="5"/>
      <c r="M23" s="5"/>
      <c r="N23" s="5"/>
    </row>
    <row r="24" spans="1:15" ht="15" customHeight="1">
      <c r="A24" s="2" t="s">
        <v>0</v>
      </c>
      <c r="B24" s="146" t="s">
        <v>326</v>
      </c>
      <c r="C24" s="84" t="s">
        <v>320</v>
      </c>
      <c r="D24" s="4">
        <v>12</v>
      </c>
      <c r="E24" s="4">
        <v>12</v>
      </c>
      <c r="F24" s="4" t="s">
        <v>185</v>
      </c>
      <c r="G24" s="4" t="s">
        <v>185</v>
      </c>
      <c r="H24" s="4"/>
      <c r="I24" s="4"/>
      <c r="J24" s="2"/>
      <c r="K24" s="5"/>
      <c r="L24" s="5"/>
      <c r="M24" s="5"/>
      <c r="N24" s="5"/>
    </row>
    <row r="25" spans="1:15" ht="15" customHeight="1">
      <c r="A25" s="2" t="s">
        <v>48</v>
      </c>
      <c r="B25" s="139" t="s">
        <v>323</v>
      </c>
      <c r="C25" s="136" t="s">
        <v>438</v>
      </c>
      <c r="D25" s="4"/>
      <c r="E25" s="4">
        <v>1</v>
      </c>
      <c r="F25" s="4" t="s">
        <v>185</v>
      </c>
      <c r="G25" s="4" t="s">
        <v>185</v>
      </c>
      <c r="H25" s="4" t="s">
        <v>175</v>
      </c>
      <c r="I25" s="4"/>
      <c r="J25" s="2"/>
      <c r="K25" s="5" t="s">
        <v>15</v>
      </c>
      <c r="L25" s="5"/>
      <c r="M25" s="5"/>
      <c r="N25" s="5"/>
    </row>
    <row r="26" spans="1:15" ht="15" customHeight="1">
      <c r="A26" s="2" t="s">
        <v>48</v>
      </c>
      <c r="B26" s="139" t="s">
        <v>324</v>
      </c>
      <c r="C26" s="137" t="s">
        <v>321</v>
      </c>
      <c r="D26" s="4"/>
      <c r="E26" s="4">
        <v>1</v>
      </c>
      <c r="F26" s="4" t="s">
        <v>185</v>
      </c>
      <c r="G26" s="4" t="s">
        <v>185</v>
      </c>
      <c r="H26" s="4" t="s">
        <v>175</v>
      </c>
      <c r="I26" s="4"/>
      <c r="J26" s="2"/>
      <c r="K26" s="5" t="s">
        <v>15</v>
      </c>
      <c r="L26" s="5"/>
      <c r="M26" s="5"/>
      <c r="N26" s="5"/>
    </row>
    <row r="27" spans="1:15" ht="15" customHeight="1">
      <c r="A27" s="2" t="s">
        <v>48</v>
      </c>
      <c r="B27" s="142" t="s">
        <v>325</v>
      </c>
      <c r="C27" s="101" t="s">
        <v>322</v>
      </c>
      <c r="D27" s="4"/>
      <c r="E27" s="145">
        <v>1</v>
      </c>
      <c r="F27" s="4" t="s">
        <v>185</v>
      </c>
      <c r="G27" s="4" t="s">
        <v>185</v>
      </c>
      <c r="H27" s="4" t="s">
        <v>175</v>
      </c>
      <c r="I27" s="4"/>
      <c r="J27" s="2"/>
      <c r="K27" s="5" t="s">
        <v>17</v>
      </c>
      <c r="L27" s="5"/>
      <c r="M27" s="5"/>
      <c r="N27" s="5"/>
    </row>
    <row r="28" spans="1:15" ht="15" customHeight="1">
      <c r="A28" s="2"/>
      <c r="B28" s="147"/>
      <c r="C28" s="135"/>
      <c r="D28" s="4"/>
      <c r="E28" s="4"/>
      <c r="F28" s="4"/>
      <c r="G28" s="4"/>
      <c r="H28" s="4"/>
      <c r="I28" s="4"/>
      <c r="J28" s="2"/>
      <c r="K28" s="5"/>
      <c r="L28" s="5"/>
      <c r="M28" s="5"/>
      <c r="N28" s="5"/>
      <c r="O28" s="44"/>
    </row>
    <row r="29" spans="1:15" ht="15" customHeight="1">
      <c r="A29" s="2"/>
      <c r="B29" s="66"/>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08" priority="16">
      <formula>$A$11=2</formula>
    </cfRule>
    <cfRule type="expression" dxfId="207" priority="17">
      <formula>$A$11=3</formula>
    </cfRule>
    <cfRule type="expression" dxfId="206" priority="18">
      <formula>$A$11=1</formula>
    </cfRule>
  </conditionalFormatting>
  <conditionalFormatting sqref="I17:I51 K17:L51">
    <cfRule type="expression" dxfId="205" priority="15">
      <formula>$H17="CCI (CC Intégral)"</formula>
    </cfRule>
  </conditionalFormatting>
  <conditionalFormatting sqref="I17:J51">
    <cfRule type="expression" dxfId="204" priority="14">
      <formula>$H17="CT (Contrôle terminal)"</formula>
    </cfRule>
  </conditionalFormatting>
  <conditionalFormatting sqref="K15:L16">
    <cfRule type="expression" dxfId="203" priority="11">
      <formula>$H$17="CCI (CC Intégral)"</formula>
    </cfRule>
  </conditionalFormatting>
  <conditionalFormatting sqref="C18:C19">
    <cfRule type="duplicateValues" dxfId="202" priority="9"/>
  </conditionalFormatting>
  <conditionalFormatting sqref="C21">
    <cfRule type="duplicateValues" dxfId="201" priority="8"/>
  </conditionalFormatting>
  <conditionalFormatting sqref="E27">
    <cfRule type="duplicateValues" dxfId="200" priority="7"/>
  </conditionalFormatting>
  <conditionalFormatting sqref="C23">
    <cfRule type="duplicateValues" dxfId="199" priority="6"/>
  </conditionalFormatting>
  <conditionalFormatting sqref="C22">
    <cfRule type="duplicateValues" dxfId="198" priority="5"/>
  </conditionalFormatting>
  <conditionalFormatting sqref="C25:C26">
    <cfRule type="duplicateValues" dxfId="197" priority="2"/>
  </conditionalFormatting>
  <conditionalFormatting sqref="C28">
    <cfRule type="duplicateValues" dxfId="196" priority="1"/>
  </conditionalFormatting>
  <conditionalFormatting sqref="M14:N51">
    <cfRule type="expression" dxfId="195" priority="13">
      <formula>#REF!="Session unique"</formula>
    </cfRule>
  </conditionalFormatting>
  <dataValidations count="4">
    <dataValidation type="list" allowBlank="1" showInputMessage="1" showErrorMessage="1" sqref="M17:M51 K17:K51" xr:uid="{00000000-0002-0000-0700-000000000000}">
      <formula1>Nature_contrôle</formula1>
    </dataValidation>
    <dataValidation type="list" allowBlank="1" showInputMessage="1" showErrorMessage="1" sqref="H17:H51" xr:uid="{00000000-0002-0000-0700-000001000000}">
      <formula1>Type_contrôle</formula1>
    </dataValidation>
    <dataValidation type="list" allowBlank="1" showInputMessage="1" showErrorMessage="1" sqref="A17:A51" xr:uid="{00000000-0002-0000-0700-000002000000}">
      <formula1>Nat_ELP</formula1>
    </dataValidation>
    <dataValidation type="list" allowBlank="1" showInputMessage="1" showErrorMessage="1" sqref="F17:G51" xr:uid="{00000000-0002-0000-07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3489"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3490"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63491"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1D953B23-3FDB-4330-9769-6FD50E1296AA}">
            <xm:f>'Fiche générale'!$B$5="Session unique"</xm:f>
            <x14:dxf>
              <fill>
                <patternFill>
                  <bgColor theme="1"/>
                </patternFill>
              </fill>
            </x14:dxf>
          </x14:cfRule>
          <xm:sqref>M14:N51</xm:sqref>
        </x14:conditionalFormatting>
      </x14:conditionalFormattings>
    </ex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43"/>
  <sheetViews>
    <sheetView showGridLines="0" showZeros="0" topLeftCell="A16" zoomScale="136" zoomScaleNormal="136" zoomScalePageLayoutView="136" workbookViewId="0">
      <selection activeCell="C43" sqref="C43"/>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26" t="s">
        <v>173</v>
      </c>
      <c r="B1" s="326"/>
      <c r="C1" s="326"/>
      <c r="D1" s="326"/>
      <c r="E1" s="326"/>
      <c r="F1" s="326"/>
      <c r="G1" s="326"/>
      <c r="H1" s="326"/>
      <c r="I1" s="326"/>
      <c r="J1" s="326"/>
      <c r="K1" s="326"/>
      <c r="L1" s="326"/>
      <c r="M1" s="326"/>
      <c r="N1" s="326"/>
    </row>
    <row r="2" spans="1:14" ht="20.25" customHeight="1">
      <c r="A2" s="39" t="s">
        <v>36</v>
      </c>
      <c r="B2" s="327" t="str">
        <f>'Fiche générale'!B2</f>
        <v>LASH</v>
      </c>
      <c r="C2" s="327"/>
      <c r="D2" s="327"/>
      <c r="E2" s="327"/>
      <c r="F2" s="38"/>
      <c r="G2" s="38"/>
      <c r="H2" s="38"/>
      <c r="I2" s="38"/>
      <c r="J2" s="38"/>
      <c r="K2" s="38"/>
    </row>
    <row r="3" spans="1:14" ht="20.25" customHeight="1">
      <c r="A3" s="39" t="s">
        <v>34</v>
      </c>
      <c r="B3" s="328" t="str">
        <f>'Fiche générale'!B3:I3</f>
        <v>Sciences sociales</v>
      </c>
      <c r="C3" s="329"/>
      <c r="D3" s="329"/>
      <c r="E3" s="329"/>
      <c r="F3" s="329"/>
      <c r="G3" s="329"/>
      <c r="H3" s="329"/>
      <c r="I3" s="329"/>
      <c r="J3" s="330"/>
      <c r="K3" s="38"/>
    </row>
    <row r="4" spans="1:14" ht="20.25" customHeight="1">
      <c r="A4" s="39" t="s">
        <v>27</v>
      </c>
      <c r="B4" s="40" t="str">
        <f>'Fiche générale'!B4</f>
        <v>HMSCS18</v>
      </c>
      <c r="C4" s="41" t="s">
        <v>168</v>
      </c>
      <c r="D4" s="331">
        <v>280</v>
      </c>
      <c r="E4" s="331"/>
      <c r="F4" s="332" t="s">
        <v>35</v>
      </c>
      <c r="G4" s="333"/>
      <c r="H4" s="350" t="s">
        <v>278</v>
      </c>
      <c r="I4" s="351"/>
      <c r="J4" s="351"/>
      <c r="K4" s="351"/>
      <c r="L4" s="351"/>
      <c r="M4" s="351"/>
      <c r="N4" s="352"/>
    </row>
    <row r="5" spans="1:14" ht="20.25" customHeight="1">
      <c r="B5" s="38"/>
      <c r="C5" s="38"/>
      <c r="D5" s="38"/>
      <c r="E5" s="38"/>
      <c r="F5" s="38"/>
      <c r="G5" s="38"/>
      <c r="H5" s="38"/>
      <c r="I5" s="38"/>
      <c r="J5" s="38"/>
      <c r="K5" s="38"/>
    </row>
    <row r="6" spans="1:14" ht="20.25" customHeight="1">
      <c r="A6" s="39" t="s">
        <v>2</v>
      </c>
      <c r="B6" s="62" t="s">
        <v>304</v>
      </c>
      <c r="C6" s="41" t="s">
        <v>169</v>
      </c>
      <c r="D6" s="337">
        <v>180</v>
      </c>
      <c r="E6" s="338"/>
      <c r="F6" s="332" t="s">
        <v>3</v>
      </c>
      <c r="G6" s="333"/>
      <c r="H6" s="339" t="s">
        <v>306</v>
      </c>
      <c r="I6" s="340"/>
      <c r="J6" s="340"/>
      <c r="K6" s="340"/>
      <c r="L6" s="340"/>
      <c r="M6" s="340"/>
      <c r="N6" s="341"/>
    </row>
    <row r="7" spans="1:14" ht="20.25" customHeight="1">
      <c r="A7" s="39" t="s">
        <v>45</v>
      </c>
      <c r="B7" s="63" t="s">
        <v>327</v>
      </c>
      <c r="C7" s="38"/>
      <c r="D7" s="38"/>
      <c r="E7" s="38"/>
      <c r="F7" s="38"/>
      <c r="G7" s="38"/>
      <c r="H7" s="38"/>
      <c r="I7" s="38"/>
      <c r="J7" s="38"/>
      <c r="K7" s="38"/>
    </row>
    <row r="8" spans="1:14" ht="20.25" customHeight="1">
      <c r="A8" s="42"/>
      <c r="B8" s="21"/>
      <c r="C8" s="38"/>
      <c r="D8" s="38"/>
      <c r="E8" s="38"/>
      <c r="F8" s="38"/>
      <c r="G8" s="38"/>
      <c r="H8" s="43"/>
      <c r="I8" s="43"/>
      <c r="J8" s="43"/>
      <c r="K8" s="43"/>
      <c r="M8" s="44"/>
      <c r="N8" s="44"/>
    </row>
    <row r="9" spans="1:14" ht="15" customHeight="1">
      <c r="B9" s="51"/>
      <c r="C9" s="51"/>
      <c r="D9" s="43"/>
      <c r="E9" s="342" t="s">
        <v>51</v>
      </c>
      <c r="F9" s="343"/>
      <c r="G9" s="342" t="s">
        <v>47</v>
      </c>
      <c r="H9" s="343"/>
      <c r="I9"/>
      <c r="J9" s="43"/>
      <c r="K9" s="45">
        <v>1</v>
      </c>
      <c r="L9" s="43"/>
      <c r="M9" s="43"/>
      <c r="N9" s="43"/>
    </row>
    <row r="10" spans="1:14" ht="15" customHeight="1">
      <c r="B10" s="51"/>
      <c r="C10" s="51"/>
      <c r="D10" s="46"/>
      <c r="E10" s="322"/>
      <c r="F10" s="323"/>
      <c r="G10" s="324"/>
      <c r="H10" s="325"/>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44"/>
      <c r="F13" s="344"/>
      <c r="G13" s="77"/>
      <c r="H13" s="49"/>
      <c r="I13" s="49"/>
    </row>
    <row r="14" spans="1:14" ht="26.25" customHeight="1">
      <c r="B14" s="51"/>
      <c r="C14" s="49"/>
      <c r="D14" s="49"/>
      <c r="E14" s="77"/>
      <c r="F14" s="77"/>
      <c r="G14" s="77"/>
      <c r="H14" s="49"/>
      <c r="I14" s="49"/>
      <c r="J14" s="345" t="s">
        <v>28</v>
      </c>
      <c r="K14" s="346"/>
      <c r="L14" s="347"/>
      <c r="M14" s="345" t="s">
        <v>29</v>
      </c>
      <c r="N14" s="347"/>
    </row>
    <row r="15" spans="1:14" ht="39.75" customHeight="1">
      <c r="C15" s="53"/>
      <c r="D15" s="53"/>
      <c r="E15" s="54"/>
      <c r="F15" s="54"/>
      <c r="G15" s="54"/>
      <c r="H15" s="54"/>
      <c r="I15" s="55"/>
      <c r="J15" s="56" t="s">
        <v>30</v>
      </c>
      <c r="K15" s="348" t="str">
        <f>IF(H17="CCI (CC Intégral)","CT pour les dispensés","Contrôle Terminal")</f>
        <v>Contrôle Terminal</v>
      </c>
      <c r="L15" s="349"/>
      <c r="M15" s="348" t="s">
        <v>31</v>
      </c>
      <c r="N15" s="349"/>
    </row>
    <row r="16" spans="1:14" s="50" customFormat="1" ht="47.25">
      <c r="A16" s="57" t="s">
        <v>4</v>
      </c>
      <c r="B16" s="80"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c r="A17" s="2" t="s">
        <v>0</v>
      </c>
      <c r="B17" s="146" t="s">
        <v>329</v>
      </c>
      <c r="C17" s="113" t="s">
        <v>328</v>
      </c>
      <c r="D17" s="4">
        <v>3</v>
      </c>
      <c r="E17" s="4">
        <v>3</v>
      </c>
      <c r="F17" s="4" t="s">
        <v>185</v>
      </c>
      <c r="G17" s="4" t="s">
        <v>185</v>
      </c>
      <c r="H17" s="4"/>
      <c r="I17" s="4"/>
      <c r="J17" s="5"/>
      <c r="K17" s="5"/>
      <c r="L17" s="5"/>
      <c r="M17" s="5"/>
      <c r="N17" s="5"/>
    </row>
    <row r="18" spans="1:15" ht="15" customHeight="1">
      <c r="A18" s="2" t="s">
        <v>48</v>
      </c>
      <c r="B18" s="141" t="s">
        <v>333</v>
      </c>
      <c r="C18" s="136" t="s">
        <v>330</v>
      </c>
      <c r="D18" s="4"/>
      <c r="E18" s="4">
        <v>1</v>
      </c>
      <c r="F18" s="4" t="s">
        <v>185</v>
      </c>
      <c r="G18" s="4" t="s">
        <v>185</v>
      </c>
      <c r="H18" s="4" t="s">
        <v>175</v>
      </c>
      <c r="I18" s="4"/>
      <c r="J18" s="2"/>
      <c r="K18" s="5" t="s">
        <v>17</v>
      </c>
      <c r="L18" s="5"/>
      <c r="M18" s="5"/>
      <c r="N18" s="5"/>
    </row>
    <row r="19" spans="1:15" ht="15" customHeight="1">
      <c r="A19" s="2" t="s">
        <v>48</v>
      </c>
      <c r="B19" s="148" t="s">
        <v>334</v>
      </c>
      <c r="C19" s="136" t="s">
        <v>331</v>
      </c>
      <c r="D19" s="4"/>
      <c r="E19" s="4">
        <v>1</v>
      </c>
      <c r="F19" s="4" t="s">
        <v>185</v>
      </c>
      <c r="G19" s="4" t="s">
        <v>185</v>
      </c>
      <c r="H19" s="4" t="s">
        <v>175</v>
      </c>
      <c r="I19" s="4"/>
      <c r="J19" s="2"/>
      <c r="K19" s="5" t="s">
        <v>15</v>
      </c>
      <c r="L19" s="5"/>
      <c r="M19" s="5"/>
      <c r="N19" s="5"/>
    </row>
    <row r="20" spans="1:15" ht="15" customHeight="1">
      <c r="A20" s="2" t="s">
        <v>48</v>
      </c>
      <c r="B20" s="142" t="s">
        <v>335</v>
      </c>
      <c r="C20" s="138" t="s">
        <v>332</v>
      </c>
      <c r="D20" s="4"/>
      <c r="E20" s="4">
        <v>1</v>
      </c>
      <c r="F20" s="4" t="s">
        <v>185</v>
      </c>
      <c r="G20" s="4" t="s">
        <v>185</v>
      </c>
      <c r="H20" s="4" t="s">
        <v>175</v>
      </c>
      <c r="I20" s="4"/>
      <c r="J20" s="2"/>
      <c r="K20" s="5" t="s">
        <v>13</v>
      </c>
      <c r="L20" s="5" t="s">
        <v>383</v>
      </c>
      <c r="M20" s="5"/>
      <c r="N20" s="5"/>
    </row>
    <row r="21" spans="1:15" ht="15" customHeight="1">
      <c r="A21" s="2" t="s">
        <v>0</v>
      </c>
      <c r="B21" s="146" t="s">
        <v>223</v>
      </c>
      <c r="C21" s="84" t="s">
        <v>336</v>
      </c>
      <c r="D21" s="4">
        <v>6</v>
      </c>
      <c r="E21" s="4">
        <v>6</v>
      </c>
      <c r="F21" s="4" t="s">
        <v>185</v>
      </c>
      <c r="G21" s="4" t="s">
        <v>185</v>
      </c>
      <c r="H21" s="4"/>
      <c r="I21" s="4"/>
      <c r="J21" s="2"/>
      <c r="K21" s="5"/>
      <c r="L21" s="5"/>
      <c r="M21" s="5"/>
      <c r="N21" s="5"/>
    </row>
    <row r="22" spans="1:15" ht="15" customHeight="1">
      <c r="A22" s="2" t="s">
        <v>48</v>
      </c>
      <c r="B22" s="141" t="s">
        <v>339</v>
      </c>
      <c r="C22" s="136" t="s">
        <v>337</v>
      </c>
      <c r="D22" s="4"/>
      <c r="E22" s="4">
        <v>1</v>
      </c>
      <c r="F22" s="4" t="s">
        <v>185</v>
      </c>
      <c r="G22" s="4" t="s">
        <v>185</v>
      </c>
      <c r="H22" s="4" t="s">
        <v>174</v>
      </c>
      <c r="I22" s="4"/>
      <c r="J22" s="2">
        <v>2</v>
      </c>
      <c r="K22" s="5" t="s">
        <v>17</v>
      </c>
      <c r="L22" s="5"/>
      <c r="M22" s="5"/>
      <c r="N22" s="5"/>
    </row>
    <row r="23" spans="1:15" ht="15" customHeight="1">
      <c r="A23" s="2" t="s">
        <v>48</v>
      </c>
      <c r="B23" s="142" t="s">
        <v>340</v>
      </c>
      <c r="C23" s="138" t="s">
        <v>338</v>
      </c>
      <c r="D23" s="4"/>
      <c r="E23" s="4">
        <v>1</v>
      </c>
      <c r="F23" s="4" t="s">
        <v>185</v>
      </c>
      <c r="G23" s="4" t="s">
        <v>185</v>
      </c>
      <c r="H23" s="4" t="s">
        <v>174</v>
      </c>
      <c r="I23" s="4"/>
      <c r="J23" s="2">
        <v>2</v>
      </c>
      <c r="K23" s="5" t="s">
        <v>17</v>
      </c>
      <c r="L23" s="5"/>
      <c r="M23" s="5"/>
      <c r="N23" s="5"/>
    </row>
    <row r="24" spans="1:15" ht="15" customHeight="1">
      <c r="A24" s="2" t="s">
        <v>0</v>
      </c>
      <c r="B24" s="146" t="s">
        <v>348</v>
      </c>
      <c r="C24" s="84" t="s">
        <v>341</v>
      </c>
      <c r="D24" s="4">
        <v>18</v>
      </c>
      <c r="E24" s="4">
        <v>18</v>
      </c>
      <c r="F24" s="4" t="s">
        <v>185</v>
      </c>
      <c r="G24" s="4" t="s">
        <v>185</v>
      </c>
      <c r="H24" s="4"/>
      <c r="I24" s="4"/>
      <c r="J24" s="2"/>
      <c r="K24" s="5"/>
      <c r="L24" s="5"/>
      <c r="M24" s="5"/>
      <c r="N24" s="5"/>
    </row>
    <row r="25" spans="1:15" ht="15" customHeight="1">
      <c r="A25" s="2" t="s">
        <v>48</v>
      </c>
      <c r="B25" s="139" t="s">
        <v>345</v>
      </c>
      <c r="C25" s="136" t="s">
        <v>342</v>
      </c>
      <c r="D25" s="4"/>
      <c r="E25" s="4">
        <v>1</v>
      </c>
      <c r="F25" s="4" t="s">
        <v>185</v>
      </c>
      <c r="G25" s="4" t="s">
        <v>185</v>
      </c>
      <c r="H25" s="4" t="s">
        <v>175</v>
      </c>
      <c r="I25" s="4"/>
      <c r="J25" s="2"/>
      <c r="K25" s="5" t="s">
        <v>15</v>
      </c>
      <c r="L25" s="5"/>
      <c r="M25" s="5"/>
      <c r="N25" s="5"/>
    </row>
    <row r="26" spans="1:15" ht="15" customHeight="1">
      <c r="A26" s="2" t="s">
        <v>48</v>
      </c>
      <c r="B26" s="139" t="s">
        <v>346</v>
      </c>
      <c r="C26" s="137" t="s">
        <v>343</v>
      </c>
      <c r="D26" s="4"/>
      <c r="E26" s="4">
        <v>1</v>
      </c>
      <c r="F26" s="4" t="s">
        <v>185</v>
      </c>
      <c r="G26" s="4" t="s">
        <v>185</v>
      </c>
      <c r="H26" s="4" t="s">
        <v>175</v>
      </c>
      <c r="I26" s="4"/>
      <c r="J26" s="2"/>
      <c r="K26" s="5" t="s">
        <v>15</v>
      </c>
      <c r="L26" s="5"/>
      <c r="M26" s="5"/>
      <c r="N26" s="5"/>
    </row>
    <row r="27" spans="1:15" ht="15" customHeight="1">
      <c r="A27" s="2" t="s">
        <v>48</v>
      </c>
      <c r="B27" s="142" t="s">
        <v>347</v>
      </c>
      <c r="C27" s="138" t="s">
        <v>344</v>
      </c>
      <c r="D27" s="4"/>
      <c r="E27" s="4">
        <v>5</v>
      </c>
      <c r="F27" s="4" t="s">
        <v>185</v>
      </c>
      <c r="G27" s="4" t="s">
        <v>185</v>
      </c>
      <c r="H27" s="4" t="s">
        <v>175</v>
      </c>
      <c r="I27" s="4"/>
      <c r="J27" s="2"/>
      <c r="K27" s="5" t="s">
        <v>17</v>
      </c>
      <c r="L27" s="5"/>
      <c r="M27" s="5"/>
      <c r="N27" s="5"/>
    </row>
    <row r="28" spans="1:15" ht="15" customHeight="1">
      <c r="A28" s="2"/>
      <c r="B28" s="149"/>
      <c r="C28" s="101"/>
      <c r="D28" s="4"/>
      <c r="E28" s="4"/>
      <c r="F28" s="4"/>
      <c r="G28" s="4"/>
      <c r="H28" s="4"/>
      <c r="I28" s="4"/>
      <c r="J28" s="2"/>
      <c r="K28" s="5"/>
      <c r="L28" s="5"/>
      <c r="M28" s="5"/>
      <c r="N28" s="5"/>
      <c r="O28" s="44"/>
    </row>
    <row r="29" spans="1:15" ht="15" customHeight="1">
      <c r="A29" s="2"/>
      <c r="B29" s="89"/>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objects="1" scenarios="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93" priority="13">
      <formula>$A$11=2</formula>
    </cfRule>
    <cfRule type="expression" dxfId="192" priority="14">
      <formula>$A$11=3</formula>
    </cfRule>
    <cfRule type="expression" dxfId="191" priority="15">
      <formula>$A$11=1</formula>
    </cfRule>
  </conditionalFormatting>
  <conditionalFormatting sqref="I17:I51 K17:L51">
    <cfRule type="expression" dxfId="190" priority="12">
      <formula>$H17="CCI (CC Intégral)"</formula>
    </cfRule>
  </conditionalFormatting>
  <conditionalFormatting sqref="I17:J51">
    <cfRule type="expression" dxfId="189" priority="11">
      <formula>$H17="CT (Contrôle terminal)"</formula>
    </cfRule>
  </conditionalFormatting>
  <conditionalFormatting sqref="K15:L16">
    <cfRule type="expression" dxfId="188" priority="8">
      <formula>$H$17="CCI (CC Intégral)"</formula>
    </cfRule>
  </conditionalFormatting>
  <conditionalFormatting sqref="C18:C20">
    <cfRule type="duplicateValues" dxfId="187" priority="6"/>
  </conditionalFormatting>
  <conditionalFormatting sqref="C22:C23">
    <cfRule type="duplicateValues" dxfId="186" priority="4"/>
  </conditionalFormatting>
  <conditionalFormatting sqref="C25:C27">
    <cfRule type="duplicateValues" dxfId="185" priority="2"/>
  </conditionalFormatting>
  <conditionalFormatting sqref="M14:N51">
    <cfRule type="expression" dxfId="184" priority="10">
      <formula>#REF!="Session unique"</formula>
    </cfRule>
  </conditionalFormatting>
  <dataValidations count="4">
    <dataValidation type="list" allowBlank="1" showInputMessage="1" showErrorMessage="1" sqref="F17:G51" xr:uid="{00000000-0002-0000-0800-000000000000}">
      <formula1>"Oui,Non"</formula1>
    </dataValidation>
    <dataValidation type="list" allowBlank="1" showInputMessage="1" showErrorMessage="1" sqref="A17:A51" xr:uid="{00000000-0002-0000-0800-000001000000}">
      <formula1>Nat_ELP</formula1>
    </dataValidation>
    <dataValidation type="list" allowBlank="1" showInputMessage="1" showErrorMessage="1" sqref="H17:H51" xr:uid="{00000000-0002-0000-0800-000002000000}">
      <formula1>Type_contrôle</formula1>
    </dataValidation>
    <dataValidation type="list" allowBlank="1" showInputMessage="1" showErrorMessage="1" sqref="M17:M51 K17:K51" xr:uid="{00000000-0002-0000-08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314325</xdr:colOff>
                    <xdr:row>8</xdr:row>
                    <xdr:rowOff>76200</xdr:rowOff>
                  </from>
                  <to>
                    <xdr:col>0</xdr:col>
                    <xdr:colOff>1676400</xdr:colOff>
                    <xdr:row>9</xdr:row>
                    <xdr:rowOff>152400</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314325</xdr:colOff>
                    <xdr:row>11</xdr:row>
                    <xdr:rowOff>85725</xdr:rowOff>
                  </from>
                  <to>
                    <xdr:col>0</xdr:col>
                    <xdr:colOff>1676400</xdr:colOff>
                    <xdr:row>12</xdr:row>
                    <xdr:rowOff>152400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314325</xdr:colOff>
                    <xdr:row>9</xdr:row>
                    <xdr:rowOff>200025</xdr:rowOff>
                  </from>
                  <to>
                    <xdr:col>0</xdr:col>
                    <xdr:colOff>1676400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40C833F6-3452-459B-870B-E8F3DDB142B1}">
            <xm:f>'Fiche générale'!$B$5="Session unique"</xm:f>
            <x14:dxf>
              <fill>
                <patternFill>
                  <bgColor theme="1"/>
                </patternFill>
              </fill>
            </x14:dxf>
          </x14:cfRule>
          <xm:sqref>M14:N51</xm:sqref>
        </x14:conditionalFormatting>
      </x14:conditionalFormattings>
    </ex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30239-EB13-41BC-A582-AFB517F1F37B}">
  <ds:schemaRefs>
    <ds:schemaRef ds:uri="http://schemas.microsoft.com/office/2006/documentManagement/types"/>
    <ds:schemaRef ds:uri="http://purl.org/dc/elements/1.1/"/>
    <ds:schemaRef ds:uri="http://schemas.microsoft.com/sharepoint/v3"/>
    <ds:schemaRef ds:uri="http://schemas.microsoft.com/office/infopath/2007/PartnerControls"/>
    <ds:schemaRef ds:uri="http://schemas.openxmlformats.org/package/2006/metadata/core-properties"/>
    <ds:schemaRef ds:uri="http://purl.org/dc/terms/"/>
    <ds:schemaRef ds:uri="cc9b61d3-e9c6-4364-a8ad-f892d613c537"/>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F5D1A975-9C2E-42CB-AA48-B7988C2F3B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38</vt:i4>
      </vt:variant>
    </vt:vector>
  </HeadingPairs>
  <TitlesOfParts>
    <vt:vector size="56" baseType="lpstr">
      <vt:lpstr>Fiche générale</vt:lpstr>
      <vt:lpstr>S1 ATIS</vt:lpstr>
      <vt:lpstr>S2 ATIS</vt:lpstr>
      <vt:lpstr>S3 ATIS</vt:lpstr>
      <vt:lpstr>S4 ATIS</vt:lpstr>
      <vt:lpstr>S1 EDS</vt:lpstr>
      <vt:lpstr>S2 EDS</vt:lpstr>
      <vt:lpstr>S3 EDS</vt:lpstr>
      <vt:lpstr>S4 EDS</vt:lpstr>
      <vt:lpstr>S1 MS</vt:lpstr>
      <vt:lpstr>S2 MS</vt:lpstr>
      <vt:lpstr>S3 MS</vt:lpstr>
      <vt:lpstr>S4 MS</vt:lpstr>
      <vt:lpstr>S1 CESUN</vt:lpstr>
      <vt:lpstr>S2 CESUN</vt:lpstr>
      <vt:lpstr>S3 CESUN</vt:lpstr>
      <vt:lpstr>S4 CESUN</vt:lpstr>
      <vt:lpstr>Listes</vt:lpstr>
      <vt:lpstr>DROIT</vt:lpstr>
      <vt:lpstr>ESPE</vt:lpstr>
      <vt:lpstr>IAE</vt:lpstr>
      <vt:lpstr>IDPD</vt:lpstr>
      <vt:lpstr>'S1 ATIS'!Impression_des_titres</vt:lpstr>
      <vt:lpstr>'S1 CESUN'!Impression_des_titres</vt:lpstr>
      <vt:lpstr>'S1 EDS'!Impression_des_titres</vt:lpstr>
      <vt:lpstr>'S1 MS'!Impression_des_titres</vt:lpstr>
      <vt:lpstr>'S2 ATIS'!Impression_des_titres</vt:lpstr>
      <vt:lpstr>'S2 CESUN'!Impression_des_titres</vt:lpstr>
      <vt:lpstr>'S2 EDS'!Impression_des_titres</vt:lpstr>
      <vt:lpstr>'S2 MS'!Impression_des_titres</vt:lpstr>
      <vt:lpstr>'S3 ATIS'!Impression_des_titres</vt:lpstr>
      <vt:lpstr>'S3 CESUN'!Impression_des_titres</vt:lpstr>
      <vt:lpstr>'S3 EDS'!Impression_des_titres</vt:lpstr>
      <vt:lpstr>'S3 MS'!Impression_des_titres</vt:lpstr>
      <vt:lpstr>'S4 ATIS'!Impression_des_titres</vt:lpstr>
      <vt:lpstr>'S4 CESUN'!Impression_des_titres</vt:lpstr>
      <vt:lpstr>'S4 EDS'!Impression_des_titres</vt:lpstr>
      <vt:lpstr>'S4 MS'!Impression_des_titres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morgane.dupont-canuto</cp:lastModifiedBy>
  <cp:lastPrinted>2020-03-18T18:07:44Z</cp:lastPrinted>
  <dcterms:created xsi:type="dcterms:W3CDTF">2016-12-07T14:50:54Z</dcterms:created>
  <dcterms:modified xsi:type="dcterms:W3CDTF">2020-07-15T13:23:17Z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