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5.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6.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showInkAnnotation="0" codeName="ThisWorkbook"/>
  <mc:AlternateContent xmlns:mc="http://schemas.openxmlformats.org/markup-compatibility/2006">
    <mc:Choice Requires="x15">
      <x15ac:absPath xmlns:x15ac="http://schemas.microsoft.com/office/spreadsheetml/2010/11/ac" url="C:\Users\André Giauffer\Desktop\"/>
    </mc:Choice>
  </mc:AlternateContent>
  <xr:revisionPtr revIDLastSave="0" documentId="8_{37229D46-2C36-4923-B8CB-7BA181A3297A}" xr6:coauthVersionLast="45" xr6:coauthVersionMax="45" xr10:uidLastSave="{00000000-0000-0000-0000-000000000000}"/>
  <bookViews>
    <workbookView xWindow="-96" yWindow="-96" windowWidth="23232" windowHeight="12552" activeTab="7" xr2:uid="{00000000-000D-0000-FFFF-FFFF00000000}"/>
  </bookViews>
  <sheets>
    <sheet name="Fiche générale" sheetId="6" r:id="rId1"/>
    <sheet name="Listes" sheetId="3" state="hidden" r:id="rId2"/>
    <sheet name="Semestre 1" sheetId="30" r:id="rId3"/>
    <sheet name="Semestre 2" sheetId="52" r:id="rId4"/>
    <sheet name="Semestre 3" sheetId="50" r:id="rId5"/>
    <sheet name="Semestre 4" sheetId="51" r:id="rId6"/>
    <sheet name="Semestre 5" sheetId="54" r:id="rId7"/>
    <sheet name="Semestre 6" sheetId="55" r:id="rId8"/>
  </sheets>
  <externalReferences>
    <externalReference r:id="rId9"/>
    <externalReference r:id="rId10"/>
  </externalReferences>
  <definedNames>
    <definedName name="DROIT">Listes!$B$31</definedName>
    <definedName name="_xlnm.Print_Titles" localSheetId="2">'Semestre 1'!$1:$16</definedName>
    <definedName name="_xlnm.Print_Titles" localSheetId="3">'Semestre 2'!$1:$16</definedName>
    <definedName name="_xlnm.Print_Titles" localSheetId="4">'Semestre 3'!$1:$16</definedName>
    <definedName name="_xlnm.Print_Titles" localSheetId="5">'Semestre 4'!$1:$16</definedName>
    <definedName name="_xlnm.Print_Titles" localSheetId="6">'Semestre 5'!$1:$16</definedName>
    <definedName name="_xlnm.Print_Titles" localSheetId="7">'Semestre 6'!$1:$16</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d">[1]Listes!$C$2:$C$5</definedName>
    <definedName name="STAPS">Listes!$E$31</definedName>
    <definedName name="tab_cmp">[2]TabComposante!$A$2:$B$13</definedName>
    <definedName name="tab_code_dip">Listes!$A$8:$B$26</definedName>
    <definedName name="_xlnm.Print_Area" localSheetId="0">'Fiche générale'!$A$1:$I$10</definedName>
  </definedNames>
  <calcPr calcId="191029"/>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55" l="1"/>
  <c r="B3" i="55"/>
  <c r="B2" i="55"/>
  <c r="K15" i="54"/>
  <c r="B3" i="54"/>
  <c r="B2" i="54"/>
  <c r="B3" i="52"/>
  <c r="K15" i="52"/>
  <c r="B2" i="52"/>
  <c r="K15" i="30"/>
  <c r="K15" i="51"/>
  <c r="B4" i="6"/>
  <c r="B4" i="55" s="1"/>
  <c r="B3" i="51"/>
  <c r="B2" i="51"/>
  <c r="K15" i="50"/>
  <c r="B3" i="50"/>
  <c r="B2" i="50"/>
  <c r="B3" i="30"/>
  <c r="B2" i="30"/>
  <c r="B4" i="52" l="1"/>
  <c r="B4" i="30"/>
  <c r="B4" i="51"/>
  <c r="B4" i="54"/>
  <c r="B4" i="50"/>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<sst xmlns="http://schemas.openxmlformats.org/spreadsheetml/2006/main" count="1188" uniqueCount="272">
  <si>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</si>
  <si>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</si>
  <si>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</si>
  <si>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</si>
  <si>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</si>
  <si>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</si>
  <si>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</si>
  <si>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</si>
  <si>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</si>
  <si>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</si>
  <si>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</si>
  <si>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</si>
  <si>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</si>
  <si>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</si>
  <si>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</si>
  <si>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</si>
  <si>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</si>
  <si>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</si>
  <si>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</si>
  <si>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</si>
  <si>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</si>
  <si>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</si>
  <si>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</si>
  <si>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</si>
  <si>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</si>
  <si>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</si>
  <si>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</si>
  <si>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</si>
  <si>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</si>
  <si>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</si>
  <si>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</si>
  <si>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</si>
  <si>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</si>
  <si>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</si>
  <si>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</si>
  <si>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</si>
  <si>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</si>
  <si>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</si>
  <si>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</si>
  <si>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</si>
  <si>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</si>
  <si>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</si>
  <si>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</si>
  <si>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</si>
  <si>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</si>
  <si>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</si>
  <si>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</si>
  <si>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</si>
  <si>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</si>
  <si>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</si>
  <si>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</si>
  <si>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</si>
  <si>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</si>
  <si>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</si>
  <si>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</si>
  <si>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</si>
  <si>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</si>
  <si>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</si>
  <si>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</si>
  <si>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</si>
  <si>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</si>
  <si>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</si>
  <si>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</si>
  <si>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</si>
  <si>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</si>
  <si>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</si>
  <si>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</si>
  <si>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</si>
  <si>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</si>
  <si>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</si>
  <si>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</si>
  <si>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</si>
  <si>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</si>
  <si>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</si>
  <si>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</si>
  <si>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</si>
  <si>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</si>
  <si>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</si>
  <si>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</si>
  <si>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</si>
  <si>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</si>
  <si>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</si>
  <si>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</si>
  <si>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</si>
  <si>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</si>
  <si>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</si>
  <si>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</si>
  <si>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</si>
  <si>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</si>
  <si>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</si>
  <si>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</si>
  <si>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</si>
  <si>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</si>
  <si>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</si>
  <si>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</si>
  <si>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</si>
  <si>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</si>
  <si>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</si>
  <si>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</si>
  <si>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</si>
  <si>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</si>
  <si>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</si>
  <si>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</si>
  <si>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</si>
  <si>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</si>
  <si>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</si>
  <si>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Compensable</t>
  </si>
  <si>
    <t>Principes d'Economie 1</t>
  </si>
  <si>
    <t>OUI</t>
  </si>
  <si>
    <t>NON</t>
  </si>
  <si>
    <t>1h30</t>
  </si>
  <si>
    <t>IPECG1</t>
  </si>
  <si>
    <t>IPS1ECG</t>
  </si>
  <si>
    <t>PO 1 Economie et gestion</t>
  </si>
  <si>
    <t>UE Transversale</t>
  </si>
  <si>
    <t>KCTS1</t>
  </si>
  <si>
    <t>Langue Vivante</t>
  </si>
  <si>
    <t>compétences informationnelles</t>
  </si>
  <si>
    <t>Principes d'Economie 2</t>
  </si>
  <si>
    <t xml:space="preserve">Macroéconomie 3 (SOE) </t>
  </si>
  <si>
    <t xml:space="preserve">Microéconomie 3 (SOE) </t>
  </si>
  <si>
    <t xml:space="preserve">Statistiques 2 (SOE) </t>
  </si>
  <si>
    <t>Economie avancée</t>
  </si>
  <si>
    <t>Theorie des organisations  (SOE) (*)</t>
  </si>
  <si>
    <t>IPECG2</t>
  </si>
  <si>
    <t>PO 2 Économie et gestion</t>
  </si>
  <si>
    <t>IPS4ECG</t>
  </si>
  <si>
    <t>IPS3ECG</t>
  </si>
  <si>
    <t>Chaque UE est définitivement acquise dès lors que l’étudiant(e) y a obtenu la moyenne générale (moyenne supérieure ou égale à 10/20).</t>
  </si>
  <si>
    <t>Au sein de chaque UE, il y a compensation entre les ECUE.</t>
  </si>
  <si>
    <t>Au cours de chaque semestre, il y a compensation entre les UE.</t>
  </si>
  <si>
    <t>Chaque semestre de la licence est validé dès lors que l’étudiant(e) a obtenu la moyenne générale (moyenne supérieure ou égale à 10/20).</t>
  </si>
  <si>
    <t>Chaque année de licence est obtenue dès lors que l'étudiant(e) a obtenu la moyenne générale (moyenne supérieure ou égale à 10/20).</t>
  </si>
  <si>
    <t>Les midterms</t>
  </si>
  <si>
    <t>Dispositifs d'accompagnement en L1</t>
  </si>
  <si>
    <t>REDOUBLEMENTS</t>
  </si>
  <si>
    <t>MIDTERMS ET DISPOSITIFS D'ACCOMPAGNEMENT</t>
  </si>
  <si>
    <t>de 8/20 sur l'année.</t>
  </si>
  <si>
    <t xml:space="preserve">Dans le cadre du contrôle continu au sein des matières fondamentales, sont organisées des épreuves de midterms au chaque semestre du Portail. </t>
  </si>
  <si>
    <t>Seule une absence dûment justifiée auprès du service des Licences donnera accès à une épreuve de "seconde chance"</t>
  </si>
  <si>
    <t>Les redoublements sont limités au sein du diplôme : le premier redoublement sera systématiquement accordé, et un second seulement accordé si l'étudiant(e) a obtenu une moyenne minimale</t>
  </si>
  <si>
    <t>Compétences écrites</t>
  </si>
  <si>
    <t xml:space="preserve">macroéconomie 1 </t>
  </si>
  <si>
    <t xml:space="preserve">microéconomie 1 </t>
  </si>
  <si>
    <t xml:space="preserve">Statistiques 1 </t>
  </si>
  <si>
    <t>Sociologie de la consommation</t>
  </si>
  <si>
    <t>Relations Internationales Contemporaines</t>
  </si>
  <si>
    <r>
      <t>Microéconomie 2</t>
    </r>
    <r>
      <rPr>
        <sz val="11"/>
        <color rgb="FFFF0000"/>
        <rFont val="Calibri"/>
        <family val="2"/>
        <scheme val="minor"/>
      </rPr>
      <t xml:space="preserve"> </t>
    </r>
  </si>
  <si>
    <t>Macroéconomie 2</t>
  </si>
  <si>
    <t xml:space="preserve">Mathématiques 1 </t>
  </si>
  <si>
    <r>
      <t xml:space="preserve">Economie et Sociologie </t>
    </r>
    <r>
      <rPr>
        <sz val="11"/>
        <color theme="1"/>
        <rFont val="Calibri"/>
        <family val="2"/>
        <scheme val="minor"/>
      </rPr>
      <t>(uniquement SOE)</t>
    </r>
  </si>
  <si>
    <r>
      <t xml:space="preserve">Les méthodes de la science écononomique </t>
    </r>
    <r>
      <rPr>
        <sz val="11"/>
        <color theme="1"/>
        <rFont val="Calibri"/>
        <family val="2"/>
        <scheme val="minor"/>
      </rPr>
      <t>(EG+SOE)</t>
    </r>
  </si>
  <si>
    <t>Les midterms ne concernent pas les étudiants de la double licence</t>
  </si>
  <si>
    <r>
      <t xml:space="preserve">Théories et débats économiques </t>
    </r>
    <r>
      <rPr>
        <sz val="11"/>
        <color theme="1"/>
        <rFont val="Calibri"/>
        <family val="2"/>
        <scheme val="minor"/>
      </rPr>
      <t>(SOE+EG)</t>
    </r>
  </si>
  <si>
    <t>Histoire de l'analyse économique</t>
  </si>
  <si>
    <r>
      <t>Grands problèmes économiques et sociaux contemporains</t>
    </r>
    <r>
      <rPr>
        <sz val="11"/>
        <color theme="4" tint="-0.499984740745262"/>
        <rFont val="Calibri"/>
        <family val="2"/>
        <scheme val="minor"/>
      </rPr>
      <t xml:space="preserve"> </t>
    </r>
  </si>
  <si>
    <t xml:space="preserve">Institutions et principes de politiques européennes </t>
  </si>
  <si>
    <t>Microéconomie de la concurrence et stratégies industrielles</t>
  </si>
  <si>
    <r>
      <t xml:space="preserve">Mathématiques et développement économique </t>
    </r>
    <r>
      <rPr>
        <sz val="11"/>
        <color theme="1"/>
        <rFont val="Calibri"/>
        <family val="2"/>
        <scheme val="minor"/>
      </rPr>
      <t>(SOE+EG)</t>
    </r>
  </si>
  <si>
    <t>Unités de découvertes d'Economie</t>
  </si>
  <si>
    <t xml:space="preserve">L'Economie et les autres disciplines </t>
  </si>
  <si>
    <t>Unités de découvertes d'économie</t>
  </si>
  <si>
    <r>
      <t xml:space="preserve">Macroéconomie et emploi </t>
    </r>
    <r>
      <rPr>
        <sz val="11"/>
        <color theme="1"/>
        <rFont val="Calibri"/>
        <family val="2"/>
        <scheme val="minor"/>
      </rPr>
      <t>(uniquement SOE)</t>
    </r>
  </si>
  <si>
    <t>Economie du travail et politique de l'emploi</t>
  </si>
  <si>
    <t>Les grands courants de la macroéconomie contemporaine (1958-2003)</t>
  </si>
  <si>
    <t>Economie industrielle (+TD)</t>
  </si>
  <si>
    <t>Econométrie (+TD)</t>
  </si>
  <si>
    <t>TRONC COMMUN fondamentaux d'Economie</t>
  </si>
  <si>
    <t>Economie et Management de l'Innovation</t>
  </si>
  <si>
    <t>Théorie des jeux appliquée aux institutions</t>
  </si>
  <si>
    <t>Unités de spécialisation (2 unités)</t>
  </si>
  <si>
    <t>Economie Internationale</t>
  </si>
  <si>
    <t>Unité de découverte SOCIOLOGIE</t>
  </si>
  <si>
    <t>Enjeux de la société contemporaine 1</t>
  </si>
  <si>
    <t>Questions de sociétés 1</t>
  </si>
  <si>
    <t>Unités fondamentales de Sociologie</t>
  </si>
  <si>
    <t>Grands courants de la sociologie</t>
  </si>
  <si>
    <t>Lire et interpréter les données sociales 2</t>
  </si>
  <si>
    <t>Questions et Débats contemporains 1</t>
  </si>
  <si>
    <t>Questions et Débats contemporains 2</t>
  </si>
  <si>
    <t>Courant de pensées de la sociologie et outils</t>
  </si>
  <si>
    <t>Inégalités, richesse et développement des nations</t>
  </si>
  <si>
    <t>Unités disciplinaires d'Economie</t>
  </si>
  <si>
    <t>Unités Discipliniaires SOCIOLOGIE</t>
  </si>
  <si>
    <t>Unités Disciplinaires de Sociologie</t>
  </si>
  <si>
    <t>Unités Disciplinaires d'Economie</t>
  </si>
  <si>
    <t>Sociologie spécialisée 1</t>
  </si>
  <si>
    <t>Sociologie spécialisée 2</t>
  </si>
  <si>
    <t>Méthodologie 1</t>
  </si>
  <si>
    <t>Unité d'enseignement complémentaire d'approfondissement Sociologie</t>
  </si>
  <si>
    <t>Unité d'enseignement complémentaire d'approfondissement Economie</t>
  </si>
  <si>
    <t>Unité d'enseignement de spécialisation Economie</t>
  </si>
  <si>
    <t>Questions de sociétes 3</t>
  </si>
  <si>
    <t>Sociologie spécialisée 3</t>
  </si>
  <si>
    <t>Sociologie spécialisée 4</t>
  </si>
  <si>
    <t>Méthodologie 2</t>
  </si>
  <si>
    <t>Questions de sociétes 4</t>
  </si>
  <si>
    <t>Théories sociologiques 3</t>
  </si>
  <si>
    <t>Méthodologie quantitative 1</t>
  </si>
  <si>
    <t>Méthodologie quantitative 2</t>
  </si>
  <si>
    <t>Sociologie spécialisée 5</t>
  </si>
  <si>
    <t>Sociologie spécialisée 6</t>
  </si>
  <si>
    <t>Théories sociologiques 4</t>
  </si>
  <si>
    <t>Grands problèmes économiques contemporains 2</t>
  </si>
  <si>
    <t>Commerce International stratégique</t>
  </si>
  <si>
    <t>Objectifs du Développement Durable : Innovations sociales et technologiques</t>
  </si>
  <si>
    <t>Economie et management approfondis EG+SOE</t>
  </si>
  <si>
    <t>Méthodologie qualtitative 1</t>
  </si>
  <si>
    <t>Méthodologie qualtitative 2</t>
  </si>
  <si>
    <t>Inégalités économiques et sociales (10h économiste-10h sociologues)</t>
  </si>
  <si>
    <t>Macroéconomie ouverte  (SOE)</t>
  </si>
  <si>
    <t>Economie et techniques quantitatives 1</t>
  </si>
  <si>
    <t>Lire et interpréter les données sociales 1</t>
  </si>
  <si>
    <t>Economie et techniques quantitatives 2</t>
  </si>
  <si>
    <t>Microéconomie appliquée aux sciences sociales (uniquement SOE)</t>
  </si>
  <si>
    <t>Sociologie des marchés</t>
  </si>
  <si>
    <t>Economie publique et défaillances de marché</t>
  </si>
  <si>
    <r>
      <t xml:space="preserve">Economie publique et industrielle </t>
    </r>
    <r>
      <rPr>
        <sz val="11"/>
        <color theme="1"/>
        <rFont val="Calibri"/>
        <family val="2"/>
        <scheme val="minor"/>
      </rPr>
      <t>(uniquement SOE)</t>
    </r>
  </si>
  <si>
    <r>
      <t xml:space="preserve">Institutions, société et politiques économiques  </t>
    </r>
    <r>
      <rPr>
        <sz val="11"/>
        <color theme="1"/>
        <rFont val="Calibri"/>
        <family val="2"/>
        <scheme val="minor"/>
      </rPr>
      <t>(uniquement SOE)</t>
    </r>
  </si>
  <si>
    <t>Histoire de la pensée économique</t>
  </si>
  <si>
    <t>Théorie de la firme</t>
  </si>
  <si>
    <t>Mathématiques et optimisation dynamique</t>
  </si>
  <si>
    <r>
      <t xml:space="preserve">Economie et justice sociale </t>
    </r>
    <r>
      <rPr>
        <sz val="11"/>
        <color theme="1"/>
        <rFont val="Calibri"/>
        <family val="2"/>
        <scheme val="minor"/>
      </rPr>
      <t>(uniquement SOE)</t>
    </r>
  </si>
  <si>
    <t>Inégalités justice et mondialisation (Sociologie spécialisée 7)</t>
  </si>
  <si>
    <t>Lecture de textes 4</t>
  </si>
  <si>
    <t>Préprofessionnalisation aux métiers de l'éducation</t>
  </si>
  <si>
    <t>Métholologie des concours</t>
  </si>
  <si>
    <t>UE optionnelle: Enseigner les sciences économiques et sociales (SES)</t>
  </si>
  <si>
    <t>Enseigner les sciences économiques et sociales (SES)</t>
  </si>
  <si>
    <t>Lecture de textes 3</t>
  </si>
  <si>
    <t>Champs de la sociologie 2</t>
  </si>
  <si>
    <t>Champs de la sociologie 1</t>
  </si>
  <si>
    <t>Epistémologie des Sciences Sociales</t>
  </si>
  <si>
    <t>Introduction à la sociologie</t>
  </si>
  <si>
    <t>Lire et interpréter l'économie (uniquement SOE)</t>
  </si>
  <si>
    <t>Approfondissement 1</t>
  </si>
  <si>
    <t>Approfondissement 2</t>
  </si>
  <si>
    <t>Théorie sociologiques 1</t>
  </si>
  <si>
    <t>Méthodologie sociologique 2</t>
  </si>
  <si>
    <t>Théories sociologiques 2</t>
  </si>
  <si>
    <t>Disciplinaire 1 Sociologie. Outils et introduction à la sociologie</t>
  </si>
  <si>
    <t>3H</t>
  </si>
  <si>
    <t>2H</t>
  </si>
  <si>
    <t>Enjeux de la société contemporaine 2</t>
  </si>
  <si>
    <t>Questions de sociétés 2</t>
  </si>
  <si>
    <t xml:space="preserve">Théorie sociologique 2 </t>
  </si>
  <si>
    <t xml:space="preserve"> Disciplinaire 4 Sociologie- Sociologie spécialisée 1</t>
  </si>
  <si>
    <t>Disciplinaire 6 Sociologie - Sociologie spécialisée 2</t>
  </si>
  <si>
    <t>Approfondissements statistiques</t>
  </si>
  <si>
    <t>1h00</t>
  </si>
  <si>
    <t>Compléments de mathématiques</t>
  </si>
  <si>
    <t>Mathématiques 2  (SOE)</t>
  </si>
  <si>
    <t>Economie approfondie</t>
  </si>
  <si>
    <r>
      <t xml:space="preserve">Economie et stratégies industrielles </t>
    </r>
    <r>
      <rPr>
        <sz val="11"/>
        <color theme="1"/>
        <rFont val="Calibri"/>
        <family val="2"/>
        <scheme val="minor"/>
      </rPr>
      <t>(EG+SOE)</t>
    </r>
  </si>
  <si>
    <t>Management des Systèmes d'Informations (optionnel pour les SOE)</t>
  </si>
  <si>
    <t>Croissance et cycles économiques</t>
  </si>
  <si>
    <t>Commerce International</t>
  </si>
  <si>
    <t>Ecconomie monétaire internationale</t>
  </si>
  <si>
    <r>
      <t>Défis de l'innovation</t>
    </r>
    <r>
      <rPr>
        <sz val="11"/>
        <color theme="1"/>
        <rFont val="Calibri"/>
        <family val="2"/>
        <scheme val="minor"/>
      </rPr>
      <t>(EG+SOE)</t>
    </r>
  </si>
  <si>
    <t>Transformation digitale des entreprises et des marchés</t>
  </si>
  <si>
    <t>Binaire</t>
  </si>
  <si>
    <t>UE OPTIONNELLE Préprofessionnalisation aux métiers de l'éducation</t>
  </si>
  <si>
    <r>
      <t xml:space="preserve">Economie, Sociologie et institution </t>
    </r>
    <r>
      <rPr>
        <sz val="11"/>
        <color theme="1"/>
        <rFont val="Calibri"/>
        <family val="2"/>
        <scheme val="minor"/>
      </rPr>
      <t>(uniquement SOE)</t>
    </r>
  </si>
  <si>
    <t>Socio-économie et usage du numérique</t>
  </si>
  <si>
    <t>UE optionnelle: Méthodologie du concours et didactique des sciences économiques et sociales</t>
  </si>
  <si>
    <t xml:space="preserve"> Disciplinaire 5 Sociologie-Théorie sociologique</t>
  </si>
  <si>
    <t>Théorie sociologique 1</t>
  </si>
  <si>
    <t>Disciplinaire 3 Sociologie - Théorie sociologique 1</t>
  </si>
  <si>
    <r>
      <t xml:space="preserve">Sociologie spécialisée </t>
    </r>
    <r>
      <rPr>
        <sz val="11"/>
        <color rgb="FFFF0000"/>
        <rFont val="Calibri"/>
        <family val="2"/>
        <scheme val="minor"/>
      </rPr>
      <t>8</t>
    </r>
  </si>
  <si>
    <r>
      <t xml:space="preserve">Sociologie spécialisée </t>
    </r>
    <r>
      <rPr>
        <sz val="11"/>
        <color rgb="FFFF0000"/>
        <rFont val="Calibri"/>
        <family val="2"/>
        <scheme val="minor"/>
      </rPr>
      <t>9</t>
    </r>
  </si>
  <si>
    <r>
      <t xml:space="preserve">Compétitivité des entreprises </t>
    </r>
    <r>
      <rPr>
        <sz val="11"/>
        <color rgb="FFFF0000"/>
        <rFont val="Calibri"/>
        <family val="2"/>
        <scheme val="minor"/>
      </rPr>
      <t>Economie de l'information et des contrats</t>
    </r>
  </si>
  <si>
    <r>
      <rPr>
        <sz val="11"/>
        <color rgb="FFFF0000"/>
        <rFont val="Calibri"/>
        <family val="2"/>
        <scheme val="minor"/>
      </rPr>
      <t>Décision</t>
    </r>
    <r>
      <rPr>
        <sz val="11"/>
        <color theme="1"/>
        <rFont val="Calibri"/>
        <family val="2"/>
        <scheme val="minor"/>
      </rPr>
      <t xml:space="preserve"> publique et justice sociale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</si>
</sst>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scheme val="minor"/>
    </font>
    <font>
      <sz val="12"/>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i/>
      <sz val="11"/>
      <color theme="1"/>
      <name val="Calibri"/>
      <family val="2"/>
      <scheme val="minor"/>
    </font>
    <font>
      <sz val="11"/>
      <color rgb="FFFF0000"/>
      <name val="Calibri"/>
      <family val="2"/>
      <scheme val="minor"/>
    </font>
    <font>
      <sz val="11"/>
      <color theme="4" tint="-0.499984740745262"/>
      <name val="Calibri"/>
      <family val="2"/>
      <scheme val="minor"/>
    </font>
    <font>
      <sz val="11"/>
      <name val="Calibri"/>
      <family val="2"/>
      <scheme val="minor"/>
    </font>
    <font>
      <sz val="11"/>
      <color theme="5"/>
      <name val="Calibri"/>
      <family val="2"/>
      <scheme val="minor"/>
    </font>
    <font>
      <sz val="10"/>
      <color theme="1"/>
      <name val="Calibri"/>
      <family val="2"/>
      <scheme val="minor"/>
    </font>
    <font>
      <sz val="11"/>
      <color theme="5"/>
      <name val="Calibri"/>
      <family val="2"/>
    </font>
    <font>
      <sz val="8"/>
      <color rgb="FF000000"/>
      <name val="Segoe UI"/>
      <family val="2"/>
    </font>
    <font>
      <b/>
      <sz val="11"/>
      <color rgb="FF0070C0"/>
      <name val="Calibri"/>
      <family val="2"/>
    </font>
    <font>
      <b/>
      <sz val="11"/>
      <color rgb="FF0070C0"/>
      <name val="Calibri"/>
      <family val="2"/>
      <scheme val="minor"/>
    </font>
    <font>
      <sz val="11"/>
      <color rgb="FF0070C0"/>
      <name val="Calibri"/>
      <family val="2"/>
      <scheme val="minor"/>
    </font>
    <font>
      <strike/>
      <sz val="11"/>
      <color theme="1"/>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C6E0B4"/>
        <bgColor indexed="64"/>
      </patternFill>
    </fill>
    <fill>
      <patternFill patternType="solid">
        <fgColor rgb="FF8497B0"/>
        <bgColor indexed="64"/>
      </patternFill>
    </fill>
    <fill>
      <patternFill patternType="solid">
        <fgColor rgb="FFDFFFBA"/>
        <bgColor indexed="64"/>
      </patternFill>
    </fill>
    <fill>
      <patternFill patternType="solid">
        <fgColor theme="9" tint="0.59999389629810485"/>
        <bgColor indexed="64"/>
      </patternFill>
    </fill>
    <fill>
      <patternFill patternType="solid">
        <fgColor rgb="FFFFFF00"/>
        <bgColor indexed="64"/>
      </patternFill>
    </fill>
    <fill>
      <patternFill patternType="solid">
        <fgColor theme="7" tint="0.59999389629810485"/>
        <bgColor indexed="64"/>
      </patternFill>
    </fill>
    <fill>
      <patternFill patternType="solid">
        <fgColor theme="2" tint="-9.9978637043366805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s>
  <cellStyleXfs count="2">
    <xf numFmtId="0" fontId="0" fillId="0" borderId="0"/>
    <xf numFmtId="0" fontId="19" fillId="0" borderId="0" applyNumberFormat="0" applyFill="0" applyBorder="0" applyAlignment="0" applyProtection="0"/>
  </cellStyleXfs>
  <cellXfs count="241">
    <xf numFmtId="0" fontId="0" fillId="0" borderId="0" xfId="0"/>
    <xf numFmtId="0" fontId="0" fillId="0" borderId="1" xfId="0" applyFill="1" applyBorder="1" applyProtection="1">
      <protection locked="0"/>
    </xf>
    <xf numFmtId="0" fontId="3" fillId="0" borderId="1" xfId="0" applyFont="1" applyBorder="1" applyAlignment="1" applyProtection="1">
      <alignment vertical="center"/>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4" fillId="0" borderId="1" xfId="0" applyFont="1" applyBorder="1" applyProtection="1">
      <protection locked="0"/>
    </xf>
    <xf numFmtId="0" fontId="0" fillId="0" borderId="1" xfId="0" applyFill="1" applyBorder="1" applyAlignment="1" applyProtection="1">
      <alignment vertical="center"/>
      <protection locked="0"/>
    </xf>
    <xf numFmtId="0" fontId="0" fillId="0" borderId="1" xfId="0" applyBorder="1" applyAlignment="1" applyProtection="1">
      <alignment vertical="center" wrapText="1"/>
      <protection locked="0"/>
    </xf>
    <xf numFmtId="0" fontId="5" fillId="0" borderId="1" xfId="0" applyFont="1" applyFill="1" applyBorder="1" applyAlignment="1" applyProtection="1">
      <alignment vertical="center"/>
      <protection locked="0"/>
    </xf>
    <xf numFmtId="0" fontId="6" fillId="0" borderId="1" xfId="0" applyFont="1" applyBorder="1" applyAlignment="1" applyProtection="1">
      <alignment vertical="center"/>
      <protection locked="0"/>
    </xf>
    <xf numFmtId="0" fontId="5" fillId="0" borderId="0" xfId="0" applyFont="1" applyFill="1" applyBorder="1" applyAlignment="1" applyProtection="1">
      <alignment vertical="center"/>
    </xf>
    <xf numFmtId="0" fontId="14" fillId="0" borderId="5" xfId="0" applyFont="1" applyBorder="1" applyAlignment="1" applyProtection="1"/>
    <xf numFmtId="0" fontId="15" fillId="0" borderId="5" xfId="0" applyFont="1" applyBorder="1" applyAlignment="1" applyProtection="1"/>
    <xf numFmtId="0" fontId="15" fillId="0" borderId="6" xfId="0" applyFont="1" applyBorder="1" applyAlignment="1" applyProtection="1"/>
    <xf numFmtId="0" fontId="16" fillId="0" borderId="0" xfId="0" applyFont="1" applyAlignment="1" applyProtection="1">
      <alignment horizontal="left" vertical="center" wrapText="1"/>
    </xf>
    <xf numFmtId="0" fontId="16"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5" fillId="0" borderId="0" xfId="0" applyFont="1" applyBorder="1" applyAlignment="1" applyProtection="1">
      <alignment horizontal="left" vertical="center" indent="2"/>
    </xf>
    <xf numFmtId="0" fontId="2"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3" fillId="0" borderId="0" xfId="0" applyFont="1" applyFill="1" applyBorder="1" applyAlignment="1" applyProtection="1">
      <alignment horizontal="center" vertical="center"/>
    </xf>
    <xf numFmtId="0" fontId="2"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3" fillId="0" borderId="1" xfId="0" applyFont="1" applyFill="1" applyBorder="1" applyAlignment="1" applyProtection="1">
      <alignment vertical="center" wrapText="1"/>
    </xf>
    <xf numFmtId="0" fontId="3" fillId="0" borderId="1" xfId="0" applyFont="1" applyFill="1" applyBorder="1" applyAlignment="1" applyProtection="1">
      <alignment horizontal="left" vertical="center" indent="1"/>
    </xf>
    <xf numFmtId="0" fontId="3" fillId="0" borderId="7" xfId="0" applyFont="1" applyFill="1" applyBorder="1" applyAlignment="1" applyProtection="1">
      <alignment horizontal="left" vertical="center" wrapText="1" indent="1"/>
    </xf>
    <xf numFmtId="0" fontId="3" fillId="0" borderId="7" xfId="0" applyFont="1" applyFill="1" applyBorder="1" applyAlignment="1" applyProtection="1">
      <alignment vertical="center" wrapText="1"/>
    </xf>
    <xf numFmtId="0" fontId="3" fillId="0" borderId="7" xfId="0" applyFont="1" applyFill="1" applyBorder="1" applyAlignment="1" applyProtection="1">
      <alignment vertical="center"/>
    </xf>
    <xf numFmtId="0" fontId="3"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6" fillId="0" borderId="0" xfId="0" applyFont="1" applyBorder="1" applyAlignment="1" applyProtection="1">
      <alignment vertical="center"/>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18" fillId="0" borderId="1" xfId="0" applyFont="1" applyFill="1" applyBorder="1" applyAlignment="1" applyProtection="1">
      <alignment horizontal="left"/>
    </xf>
    <xf numFmtId="0" fontId="17" fillId="5"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8" fillId="5"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0" fillId="0" borderId="0" xfId="0" applyBorder="1" applyAlignment="1" applyProtection="1">
      <alignment horizontal="center" vertical="center" wrapText="1"/>
    </xf>
    <xf numFmtId="0" fontId="3" fillId="0" borderId="0" xfId="0" applyFont="1" applyFill="1" applyBorder="1" applyAlignment="1" applyProtection="1">
      <alignment vertical="center"/>
    </xf>
    <xf numFmtId="0" fontId="0" fillId="2" borderId="0" xfId="0" applyFill="1" applyBorder="1" applyAlignment="1" applyProtection="1">
      <alignment horizontal="center" vertical="center"/>
      <protection locked="0"/>
    </xf>
    <xf numFmtId="0" fontId="20" fillId="0" borderId="2" xfId="0" applyFont="1" applyBorder="1"/>
    <xf numFmtId="0" fontId="0" fillId="0" borderId="3" xfId="0" applyBorder="1"/>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0"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2" fillId="0" borderId="1" xfId="0" applyFont="1" applyFill="1" applyBorder="1" applyProtection="1">
      <protection locked="0"/>
    </xf>
    <xf numFmtId="0" fontId="2" fillId="0" borderId="1" xfId="0" applyFont="1" applyBorder="1" applyAlignment="1" applyProtection="1">
      <alignment vertical="center"/>
      <protection locked="0"/>
    </xf>
    <xf numFmtId="0" fontId="0" fillId="0" borderId="0" xfId="0" applyProtection="1">
      <protection locked="0"/>
    </xf>
    <xf numFmtId="0" fontId="2" fillId="0" borderId="1" xfId="0" applyFont="1" applyBorder="1" applyProtection="1">
      <protection locked="0"/>
    </xf>
    <xf numFmtId="0" fontId="0" fillId="0" borderId="1" xfId="0" applyFont="1" applyBorder="1" applyAlignment="1" applyProtection="1">
      <alignment vertical="center"/>
      <protection locked="0"/>
    </xf>
    <xf numFmtId="0" fontId="2" fillId="0" borderId="14" xfId="0" applyFont="1" applyBorder="1" applyProtection="1">
      <protection locked="0"/>
    </xf>
    <xf numFmtId="0" fontId="0" fillId="3" borderId="1" xfId="0" applyFill="1" applyBorder="1" applyProtection="1">
      <protection locked="0"/>
    </xf>
    <xf numFmtId="0" fontId="0" fillId="0" borderId="1" xfId="0" applyFont="1" applyFill="1" applyBorder="1" applyAlignment="1" applyProtection="1">
      <alignment vertical="center"/>
      <protection locked="0"/>
    </xf>
    <xf numFmtId="0" fontId="0" fillId="0" borderId="1" xfId="0" applyFill="1" applyBorder="1" applyAlignment="1" applyProtection="1">
      <alignment vertical="center" wrapText="1"/>
      <protection locked="0"/>
    </xf>
    <xf numFmtId="0" fontId="15" fillId="6" borderId="2" xfId="0" applyFont="1" applyFill="1" applyBorder="1" applyAlignment="1">
      <alignment horizontal="left" vertical="center"/>
    </xf>
    <xf numFmtId="0" fontId="15" fillId="6" borderId="3" xfId="0" applyFont="1" applyFill="1" applyBorder="1" applyAlignment="1">
      <alignment horizontal="left" vertical="center"/>
    </xf>
    <xf numFmtId="0" fontId="15" fillId="6" borderId="4"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0" xfId="0" applyBorder="1" applyAlignment="1" applyProtection="1">
      <alignment horizontal="center" vertical="center" wrapText="1"/>
    </xf>
    <xf numFmtId="0" fontId="0" fillId="0" borderId="0" xfId="0" applyFill="1" applyBorder="1" applyAlignment="1" applyProtection="1">
      <alignment vertical="center"/>
    </xf>
    <xf numFmtId="0" fontId="0" fillId="0" borderId="10" xfId="0" applyBorder="1"/>
    <xf numFmtId="0" fontId="0" fillId="0" borderId="6" xfId="0" applyBorder="1"/>
    <xf numFmtId="0" fontId="0" fillId="0" borderId="9" xfId="0" applyBorder="1"/>
    <xf numFmtId="0" fontId="0" fillId="0" borderId="11" xfId="0" applyBorder="1"/>
    <xf numFmtId="0" fontId="0" fillId="0" borderId="12" xfId="0" applyBorder="1"/>
    <xf numFmtId="0" fontId="0" fillId="0" borderId="13" xfId="0" applyBorder="1"/>
    <xf numFmtId="0" fontId="0" fillId="0" borderId="5" xfId="0" applyBorder="1"/>
    <xf numFmtId="0" fontId="0" fillId="0" borderId="4" xfId="0" applyBorder="1"/>
    <xf numFmtId="0" fontId="0" fillId="0" borderId="0" xfId="0" applyAlignment="1" applyProtection="1">
      <alignment horizontal="center"/>
    </xf>
    <xf numFmtId="0" fontId="14" fillId="0" borderId="5" xfId="0" applyFont="1" applyBorder="1" applyAlignment="1" applyProtection="1">
      <alignment horizontal="center"/>
    </xf>
    <xf numFmtId="0" fontId="3" fillId="0" borderId="7" xfId="0" applyFont="1" applyFill="1" applyBorder="1" applyAlignment="1" applyProtection="1">
      <alignment horizontal="center" vertical="center" wrapText="1"/>
    </xf>
    <xf numFmtId="0" fontId="0" fillId="2" borderId="1" xfId="0" applyFill="1" applyBorder="1" applyAlignment="1" applyProtection="1">
      <alignment horizontal="center"/>
      <protection locked="0"/>
    </xf>
    <xf numFmtId="0" fontId="0" fillId="0" borderId="0" xfId="0" applyBorder="1" applyAlignment="1" applyProtection="1">
      <alignment horizontal="center" vertical="center"/>
    </xf>
    <xf numFmtId="0" fontId="6" fillId="0" borderId="0" xfId="0" applyFont="1" applyBorder="1" applyAlignment="1" applyProtection="1">
      <alignment horizontal="center" vertical="center"/>
    </xf>
    <xf numFmtId="0" fontId="0" fillId="0" borderId="0" xfId="0" applyAlignment="1" applyProtection="1">
      <alignment horizontal="center" vertical="center"/>
    </xf>
    <xf numFmtId="0" fontId="0" fillId="0" borderId="1" xfId="0" applyFill="1" applyBorder="1" applyAlignment="1" applyProtection="1">
      <alignment horizontal="center"/>
      <protection locked="0"/>
    </xf>
    <xf numFmtId="0" fontId="0" fillId="0" borderId="1" xfId="0" applyBorder="1" applyAlignment="1" applyProtection="1">
      <alignment horizontal="center" vertical="center"/>
      <protection locked="0"/>
    </xf>
    <xf numFmtId="0" fontId="0" fillId="0" borderId="1" xfId="0" applyFill="1" applyBorder="1" applyAlignment="1" applyProtection="1">
      <alignment horizontal="center" vertical="center"/>
      <protection locked="0"/>
    </xf>
    <xf numFmtId="0" fontId="15" fillId="0" borderId="5" xfId="0" applyFont="1" applyBorder="1" applyAlignment="1" applyProtection="1">
      <alignment horizontal="center"/>
    </xf>
    <xf numFmtId="0" fontId="3" fillId="0" borderId="7" xfId="0" applyFont="1" applyFill="1" applyBorder="1" applyAlignment="1" applyProtection="1">
      <alignment horizontal="center" vertical="center"/>
    </xf>
    <xf numFmtId="0" fontId="0" fillId="0" borderId="1" xfId="0" applyBorder="1" applyAlignment="1" applyProtection="1">
      <alignment horizontal="center"/>
      <protection locked="0"/>
    </xf>
    <xf numFmtId="0" fontId="0" fillId="0" borderId="1" xfId="0" applyBorder="1" applyAlignment="1" applyProtection="1">
      <alignment horizontal="center" vertical="center"/>
    </xf>
    <xf numFmtId="0" fontId="0" fillId="0" borderId="1" xfId="0" applyBorder="1" applyAlignment="1" applyProtection="1">
      <alignment horizontal="center" vertical="center" wrapText="1"/>
      <protection locked="0"/>
    </xf>
    <xf numFmtId="0" fontId="0" fillId="0" borderId="1" xfId="0" applyFill="1" applyBorder="1" applyAlignment="1" applyProtection="1">
      <alignment horizontal="center" vertical="center" wrapText="1"/>
      <protection locked="0"/>
    </xf>
    <xf numFmtId="0" fontId="0" fillId="3" borderId="1" xfId="0" applyFill="1" applyBorder="1" applyAlignment="1" applyProtection="1">
      <alignment horizontal="center"/>
      <protection locked="0"/>
    </xf>
    <xf numFmtId="0" fontId="0" fillId="3" borderId="1" xfId="0" applyFill="1" applyBorder="1" applyAlignment="1" applyProtection="1">
      <alignment horizontal="center" vertical="center"/>
      <protection locked="0"/>
    </xf>
    <xf numFmtId="0" fontId="5" fillId="0" borderId="1" xfId="0" applyFont="1" applyFill="1" applyBorder="1" applyAlignment="1" applyProtection="1">
      <alignment horizontal="center" vertical="center"/>
      <protection locked="0"/>
    </xf>
    <xf numFmtId="0" fontId="6" fillId="0" borderId="1" xfId="0" applyFont="1" applyFill="1" applyBorder="1" applyAlignment="1" applyProtection="1">
      <alignment horizontal="center" vertical="center"/>
      <protection locked="0"/>
    </xf>
    <xf numFmtId="0" fontId="0" fillId="0" borderId="0" xfId="0" applyBorder="1" applyAlignment="1" applyProtection="1">
      <alignment horizontal="center"/>
    </xf>
    <xf numFmtId="0" fontId="3" fillId="0" borderId="1"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0" fillId="0" borderId="0" xfId="0" applyAlignment="1">
      <alignment horizontal="center"/>
    </xf>
    <xf numFmtId="0" fontId="0" fillId="0" borderId="0" xfId="0" applyBorder="1" applyAlignment="1" applyProtection="1">
      <alignment horizontal="center" vertical="center" wrapText="1"/>
    </xf>
    <xf numFmtId="0" fontId="0" fillId="0" borderId="1" xfId="0" applyBorder="1" applyProtection="1"/>
    <xf numFmtId="0" fontId="2" fillId="0" borderId="1" xfId="0" applyFont="1" applyFill="1" applyBorder="1" applyAlignment="1" applyProtection="1">
      <alignment vertical="center"/>
      <protection locked="0"/>
    </xf>
    <xf numFmtId="0" fontId="0" fillId="0" borderId="0" xfId="0" applyFill="1" applyProtection="1"/>
    <xf numFmtId="0" fontId="24" fillId="0" borderId="11" xfId="0" applyFont="1" applyBorder="1"/>
    <xf numFmtId="0" fontId="24" fillId="0" borderId="8" xfId="0" applyFont="1" applyBorder="1"/>
    <xf numFmtId="0" fontId="3" fillId="8" borderId="1" xfId="0" applyFont="1" applyFill="1" applyBorder="1" applyAlignment="1" applyProtection="1">
      <alignment horizontal="left" vertical="center" indent="1"/>
    </xf>
    <xf numFmtId="0" fontId="3" fillId="8" borderId="7" xfId="0" applyFont="1" applyFill="1" applyBorder="1" applyAlignment="1" applyProtection="1">
      <alignment horizontal="left" vertical="center" wrapText="1" indent="1"/>
    </xf>
    <xf numFmtId="0" fontId="3" fillId="8" borderId="7" xfId="0" applyFont="1" applyFill="1" applyBorder="1" applyAlignment="1" applyProtection="1">
      <alignment horizontal="center" vertical="center" wrapText="1"/>
    </xf>
    <xf numFmtId="0" fontId="3" fillId="8" borderId="7" xfId="0" applyFont="1" applyFill="1" applyBorder="1" applyAlignment="1" applyProtection="1">
      <alignment horizontal="center" vertical="center"/>
    </xf>
    <xf numFmtId="0" fontId="3" fillId="8" borderId="1" xfId="0" applyFont="1" applyFill="1" applyBorder="1" applyAlignment="1" applyProtection="1">
      <alignment horizontal="center" vertical="center" wrapText="1"/>
    </xf>
    <xf numFmtId="0" fontId="3" fillId="8" borderId="1" xfId="0" applyFont="1" applyFill="1" applyBorder="1" applyAlignment="1" applyProtection="1">
      <alignment vertical="center" wrapText="1"/>
    </xf>
    <xf numFmtId="0" fontId="3" fillId="8" borderId="7" xfId="0" applyFont="1" applyFill="1" applyBorder="1" applyAlignment="1" applyProtection="1">
      <alignment vertical="center" wrapText="1"/>
    </xf>
    <xf numFmtId="0" fontId="3" fillId="8" borderId="4" xfId="0" applyFont="1" applyFill="1" applyBorder="1" applyAlignment="1" applyProtection="1">
      <alignment vertical="center"/>
    </xf>
    <xf numFmtId="0" fontId="0" fillId="0" borderId="0" xfId="0" applyFill="1" applyBorder="1" applyProtection="1"/>
    <xf numFmtId="0" fontId="0" fillId="0" borderId="1" xfId="0" applyFont="1" applyFill="1" applyBorder="1" applyProtection="1">
      <protection locked="0"/>
    </xf>
    <xf numFmtId="0" fontId="0" fillId="0" borderId="1" xfId="0" applyFill="1" applyBorder="1"/>
    <xf numFmtId="0" fontId="25" fillId="0" borderId="1" xfId="0" applyFont="1" applyBorder="1"/>
    <xf numFmtId="0" fontId="25" fillId="0" borderId="1" xfId="0" applyFont="1" applyBorder="1" applyAlignment="1">
      <alignment vertical="center"/>
    </xf>
    <xf numFmtId="0" fontId="0" fillId="2" borderId="1" xfId="0" applyFill="1" applyBorder="1" applyAlignment="1" applyProtection="1">
      <alignment horizontal="center" vertical="center"/>
      <protection locked="0"/>
    </xf>
    <xf numFmtId="0" fontId="2" fillId="0" borderId="1" xfId="0" applyFont="1" applyFill="1" applyBorder="1"/>
    <xf numFmtId="0" fontId="0" fillId="0" borderId="1" xfId="0" applyFont="1" applyFill="1" applyBorder="1"/>
    <xf numFmtId="0" fontId="0" fillId="2" borderId="1" xfId="0" applyFont="1" applyFill="1" applyBorder="1" applyAlignment="1" applyProtection="1">
      <alignment horizontal="center"/>
      <protection locked="0"/>
    </xf>
    <xf numFmtId="0" fontId="0" fillId="0" borderId="1" xfId="0" applyFont="1" applyBorder="1" applyAlignment="1" applyProtection="1">
      <alignment horizontal="center"/>
      <protection locked="0"/>
    </xf>
    <xf numFmtId="0" fontId="0" fillId="0" borderId="1" xfId="0" applyFont="1" applyFill="1" applyBorder="1" applyAlignment="1" applyProtection="1">
      <alignment horizontal="center"/>
      <protection locked="0"/>
    </xf>
    <xf numFmtId="0" fontId="0" fillId="0" borderId="1" xfId="0" applyFont="1" applyBorder="1" applyProtection="1">
      <protection locked="0"/>
    </xf>
    <xf numFmtId="0" fontId="0" fillId="0" borderId="1" xfId="0" applyFont="1" applyFill="1" applyBorder="1" applyAlignment="1" applyProtection="1">
      <alignment horizontal="center" vertical="center"/>
      <protection locked="0"/>
    </xf>
    <xf numFmtId="0" fontId="0" fillId="0" borderId="1" xfId="0" applyFont="1" applyBorder="1"/>
    <xf numFmtId="0" fontId="0" fillId="0" borderId="1" xfId="0" applyFont="1" applyBorder="1" applyAlignment="1">
      <alignment vertical="center"/>
    </xf>
    <xf numFmtId="0" fontId="1" fillId="0" borderId="1" xfId="0" applyFont="1" applyFill="1" applyBorder="1" applyAlignment="1" applyProtection="1">
      <alignment vertical="center"/>
      <protection locked="0"/>
    </xf>
    <xf numFmtId="0" fontId="0" fillId="0" borderId="1" xfId="0" applyFont="1" applyFill="1" applyBorder="1" applyAlignment="1">
      <alignment wrapText="1"/>
    </xf>
    <xf numFmtId="0" fontId="26" fillId="2" borderId="1" xfId="0" applyFont="1" applyFill="1" applyBorder="1" applyAlignment="1">
      <alignment vertical="center" wrapText="1"/>
    </xf>
    <xf numFmtId="0" fontId="26" fillId="2" borderId="1" xfId="0" applyFont="1" applyFill="1" applyBorder="1" applyAlignment="1">
      <alignment vertical="center"/>
    </xf>
    <xf numFmtId="0" fontId="26" fillId="2" borderId="1" xfId="0" applyFont="1" applyFill="1" applyBorder="1" applyAlignment="1">
      <alignment horizontal="center" vertical="center"/>
    </xf>
    <xf numFmtId="0" fontId="26" fillId="2" borderId="15" xfId="0" applyFont="1" applyFill="1" applyBorder="1" applyAlignment="1">
      <alignment horizontal="center" vertical="center" wrapText="1"/>
    </xf>
    <xf numFmtId="0" fontId="23" fillId="0" borderId="1" xfId="0" applyFont="1" applyFill="1" applyBorder="1" applyProtection="1">
      <protection locked="0"/>
    </xf>
    <xf numFmtId="0" fontId="3" fillId="0" borderId="1" xfId="0" applyFont="1" applyFill="1" applyBorder="1"/>
    <xf numFmtId="0" fontId="28" fillId="2" borderId="1" xfId="0" applyFont="1" applyFill="1" applyBorder="1" applyAlignment="1">
      <alignment vertical="center" wrapText="1"/>
    </xf>
    <xf numFmtId="0" fontId="29" fillId="0" borderId="1" xfId="0" applyFont="1" applyFill="1" applyBorder="1" applyProtection="1">
      <protection locked="0"/>
    </xf>
    <xf numFmtId="0" fontId="29" fillId="0" borderId="1" xfId="0" applyFont="1" applyBorder="1" applyAlignment="1" applyProtection="1">
      <alignment vertical="center" wrapText="1"/>
      <protection locked="0"/>
    </xf>
    <xf numFmtId="0" fontId="30" fillId="0" borderId="1" xfId="0" applyFont="1" applyFill="1" applyBorder="1" applyProtection="1">
      <protection locked="0"/>
    </xf>
    <xf numFmtId="0" fontId="30" fillId="0" borderId="1" xfId="0" applyFont="1" applyFill="1" applyBorder="1"/>
    <xf numFmtId="0" fontId="30" fillId="0" borderId="1" xfId="0" applyFont="1" applyFill="1" applyBorder="1" applyAlignment="1" applyProtection="1">
      <alignment vertical="center"/>
      <protection locked="0"/>
    </xf>
    <xf numFmtId="0" fontId="30" fillId="0" borderId="1" xfId="0" applyFont="1" applyFill="1" applyBorder="1" applyAlignment="1" applyProtection="1">
      <alignment horizontal="center"/>
      <protection locked="0"/>
    </xf>
    <xf numFmtId="0" fontId="30" fillId="0" borderId="1" xfId="0" applyFont="1" applyFill="1" applyBorder="1" applyAlignment="1" applyProtection="1">
      <alignment horizontal="center" vertical="center"/>
      <protection locked="0"/>
    </xf>
    <xf numFmtId="0" fontId="29" fillId="0" borderId="1" xfId="0" applyFont="1" applyBorder="1" applyAlignment="1" applyProtection="1">
      <alignment vertical="center"/>
      <protection locked="0"/>
    </xf>
    <xf numFmtId="0" fontId="30" fillId="0" borderId="1" xfId="0" applyFont="1" applyBorder="1" applyAlignment="1" applyProtection="1">
      <alignment vertical="center"/>
      <protection locked="0"/>
    </xf>
    <xf numFmtId="0" fontId="31" fillId="0" borderId="1" xfId="0" applyFont="1" applyFill="1" applyBorder="1" applyProtection="1">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15" fillId="6" borderId="2" xfId="0" applyFont="1" applyFill="1" applyBorder="1" applyAlignment="1">
      <alignment horizontal="left" vertical="center"/>
    </xf>
    <xf numFmtId="0" fontId="15" fillId="6" borderId="3" xfId="0" applyFont="1" applyFill="1" applyBorder="1" applyAlignment="1">
      <alignment horizontal="left" vertical="center"/>
    </xf>
    <xf numFmtId="0" fontId="15" fillId="6" borderId="4" xfId="0" applyFont="1" applyFill="1" applyBorder="1" applyAlignment="1">
      <alignment horizontal="left" vertical="center"/>
    </xf>
    <xf numFmtId="0" fontId="23" fillId="2" borderId="8" xfId="0" applyFont="1" applyFill="1" applyBorder="1" applyAlignment="1" applyProtection="1">
      <alignment horizontal="left" vertical="center"/>
      <protection locked="0"/>
    </xf>
    <xf numFmtId="0" fontId="23" fillId="2" borderId="9" xfId="0" applyFont="1" applyFill="1" applyBorder="1" applyAlignment="1" applyProtection="1">
      <alignment horizontal="left" vertical="center"/>
      <protection locked="0"/>
    </xf>
    <xf numFmtId="0" fontId="23" fillId="2" borderId="10" xfId="0" applyFont="1" applyFill="1" applyBorder="1" applyAlignment="1" applyProtection="1">
      <alignment horizontal="left" vertical="center"/>
      <protection locked="0"/>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5" fillId="4" borderId="2"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xf>
    <xf numFmtId="0" fontId="15" fillId="6" borderId="13" xfId="0" applyFont="1" applyFill="1" applyBorder="1" applyAlignment="1">
      <alignment horizontal="left" vertical="center"/>
    </xf>
    <xf numFmtId="0" fontId="15" fillId="6" borderId="5" xfId="0" applyFont="1" applyFill="1" applyBorder="1" applyAlignment="1">
      <alignment horizontal="left" vertical="center"/>
    </xf>
    <xf numFmtId="0" fontId="15" fillId="6" borderId="6" xfId="0" applyFont="1" applyFill="1" applyBorder="1" applyAlignment="1">
      <alignment horizontal="left" vertical="center"/>
    </xf>
    <xf numFmtId="0" fontId="19" fillId="0" borderId="8" xfId="1" applyBorder="1" applyProtection="1">
      <protection locked="0"/>
    </xf>
    <xf numFmtId="0" fontId="19" fillId="0" borderId="9" xfId="1" applyBorder="1" applyProtection="1">
      <protection locked="0"/>
    </xf>
    <xf numFmtId="0" fontId="19" fillId="0" borderId="10" xfId="1" applyBorder="1" applyProtection="1">
      <protection locked="0"/>
    </xf>
    <xf numFmtId="0" fontId="19" fillId="0" borderId="11" xfId="1" applyBorder="1" applyProtection="1">
      <protection locked="0"/>
    </xf>
    <xf numFmtId="0" fontId="19" fillId="0" borderId="0" xfId="1" applyBorder="1" applyProtection="1">
      <protection locked="0"/>
    </xf>
    <xf numFmtId="0" fontId="19" fillId="0" borderId="12" xfId="1" applyBorder="1" applyProtection="1">
      <protection locked="0"/>
    </xf>
    <xf numFmtId="0" fontId="9" fillId="3" borderId="0" xfId="0" applyFont="1" applyFill="1" applyBorder="1" applyAlignment="1" applyProtection="1">
      <alignment horizontal="center"/>
    </xf>
    <xf numFmtId="0" fontId="18" fillId="5" borderId="1" xfId="0" applyFont="1" applyFill="1" applyBorder="1" applyAlignment="1" applyProtection="1">
      <alignment horizontal="center"/>
      <protection locked="0"/>
    </xf>
    <xf numFmtId="0" fontId="5" fillId="0" borderId="1" xfId="0" applyFont="1" applyFill="1" applyBorder="1" applyAlignment="1" applyProtection="1">
      <alignment horizontal="left" vertical="center"/>
    </xf>
    <xf numFmtId="0" fontId="2" fillId="0" borderId="2" xfId="0" applyFont="1" applyBorder="1" applyAlignment="1" applyProtection="1">
      <alignment horizontal="center" vertical="center"/>
    </xf>
    <xf numFmtId="0" fontId="2" fillId="0" borderId="4" xfId="0" applyFont="1" applyBorder="1" applyAlignment="1" applyProtection="1">
      <alignment horizontal="center" vertical="center"/>
    </xf>
    <xf numFmtId="0" fontId="17" fillId="5" borderId="2" xfId="0" applyFont="1" applyFill="1" applyBorder="1" applyAlignment="1" applyProtection="1">
      <alignment horizontal="center" vertical="center"/>
      <protection locked="0"/>
    </xf>
    <xf numFmtId="0" fontId="17" fillId="5" borderId="4" xfId="0" applyFont="1" applyFill="1" applyBorder="1" applyAlignment="1" applyProtection="1">
      <alignment horizontal="center" vertical="center"/>
      <protection locked="0"/>
    </xf>
    <xf numFmtId="0" fontId="3" fillId="0" borderId="2" xfId="0" applyFont="1" applyFill="1" applyBorder="1" applyAlignment="1" applyProtection="1">
      <alignment horizontal="center" vertical="center"/>
    </xf>
    <xf numFmtId="0" fontId="3" fillId="0" borderId="4"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8" fillId="5" borderId="1" xfId="0" applyFont="1" applyFill="1" applyBorder="1" applyAlignment="1" applyProtection="1">
      <alignment horizontal="left"/>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2" fillId="0" borderId="3" xfId="0" applyFont="1" applyBorder="1" applyAlignment="1" applyProtection="1">
      <alignment horizontal="center" vertical="center"/>
    </xf>
    <xf numFmtId="0" fontId="5" fillId="9" borderId="2" xfId="0" applyFont="1" applyFill="1" applyBorder="1" applyAlignment="1" applyProtection="1">
      <alignment horizontal="center" vertical="center"/>
      <protection locked="0"/>
    </xf>
    <xf numFmtId="0" fontId="5" fillId="9" borderId="3" xfId="0" applyFont="1" applyFill="1" applyBorder="1" applyAlignment="1" applyProtection="1">
      <alignment horizontal="center" vertical="center"/>
      <protection locked="0"/>
    </xf>
    <xf numFmtId="0" fontId="5" fillId="9" borderId="4" xfId="0" applyFont="1" applyFill="1" applyBorder="1" applyAlignment="1" applyProtection="1">
      <alignment horizontal="center" vertical="center"/>
      <protection locked="0"/>
    </xf>
    <xf numFmtId="0" fontId="5" fillId="0" borderId="2" xfId="0" applyFont="1" applyFill="1" applyBorder="1" applyAlignment="1" applyProtection="1">
      <alignment horizontal="center" vertical="center"/>
    </xf>
    <xf numFmtId="0" fontId="5" fillId="0" borderId="3" xfId="0" applyFont="1" applyFill="1" applyBorder="1" applyAlignment="1" applyProtection="1">
      <alignment horizontal="center" vertical="center"/>
    </xf>
    <xf numFmtId="0" fontId="5" fillId="0" borderId="4" xfId="0" applyFont="1" applyFill="1" applyBorder="1" applyAlignment="1" applyProtection="1">
      <alignment horizontal="center" vertical="center"/>
    </xf>
    <xf numFmtId="0" fontId="5" fillId="9" borderId="2" xfId="0" applyFont="1" applyFill="1" applyBorder="1" applyAlignment="1" applyProtection="1">
      <alignment horizontal="center"/>
      <protection locked="0"/>
    </xf>
    <xf numFmtId="0" fontId="5" fillId="9" borderId="3" xfId="0" applyFont="1" applyFill="1" applyBorder="1" applyAlignment="1" applyProtection="1">
      <alignment horizontal="center"/>
      <protection locked="0"/>
    </xf>
    <xf numFmtId="0" fontId="5" fillId="9" borderId="4" xfId="0" applyFont="1" applyFill="1" applyBorder="1" applyAlignment="1" applyProtection="1">
      <alignment horizontal="center"/>
      <protection locked="0"/>
    </xf>
    <xf numFmtId="0" fontId="2" fillId="9" borderId="2" xfId="0" applyFont="1" applyFill="1" applyBorder="1" applyAlignment="1" applyProtection="1">
      <alignment horizontal="center" vertical="center"/>
      <protection locked="0"/>
    </xf>
    <xf numFmtId="0" fontId="2" fillId="9" borderId="3" xfId="0" applyFont="1" applyFill="1" applyBorder="1" applyAlignment="1" applyProtection="1">
      <alignment horizontal="center" vertical="center"/>
      <protection locked="0"/>
    </xf>
    <xf numFmtId="0" fontId="2" fillId="9" borderId="4" xfId="0" applyFont="1" applyFill="1" applyBorder="1" applyAlignment="1" applyProtection="1">
      <alignment horizontal="center" vertical="center"/>
      <protection locked="0"/>
    </xf>
    <xf numFmtId="0" fontId="5" fillId="7" borderId="2" xfId="0" applyFont="1" applyFill="1" applyBorder="1" applyAlignment="1" applyProtection="1">
      <alignment horizontal="center" vertical="center"/>
      <protection locked="0"/>
    </xf>
    <xf numFmtId="0" fontId="5" fillId="7" borderId="3" xfId="0" applyFont="1" applyFill="1" applyBorder="1" applyAlignment="1" applyProtection="1">
      <alignment horizontal="center" vertical="center"/>
      <protection locked="0"/>
    </xf>
    <xf numFmtId="0" fontId="5" fillId="7" borderId="4" xfId="0" applyFont="1" applyFill="1" applyBorder="1" applyAlignment="1" applyProtection="1">
      <alignment horizontal="center" vertical="center"/>
      <protection locked="0"/>
    </xf>
    <xf numFmtId="0" fontId="5" fillId="8" borderId="2" xfId="0" applyFont="1" applyFill="1" applyBorder="1" applyAlignment="1" applyProtection="1">
      <alignment horizontal="center" vertical="center"/>
      <protection locked="0"/>
    </xf>
    <xf numFmtId="0" fontId="5" fillId="8" borderId="3" xfId="0" applyFont="1" applyFill="1" applyBorder="1" applyAlignment="1" applyProtection="1">
      <alignment horizontal="center" vertical="center"/>
      <protection locked="0"/>
    </xf>
    <xf numFmtId="0" fontId="5" fillId="8" borderId="4" xfId="0" applyFont="1" applyFill="1" applyBorder="1" applyAlignment="1" applyProtection="1">
      <alignment horizontal="center" vertical="center"/>
      <protection locked="0"/>
    </xf>
    <xf numFmtId="0" fontId="5" fillId="8" borderId="2" xfId="0" applyFont="1" applyFill="1" applyBorder="1" applyAlignment="1" applyProtection="1">
      <alignment horizontal="center" vertical="center"/>
    </xf>
    <xf numFmtId="0" fontId="5" fillId="8" borderId="3" xfId="0" applyFont="1" applyFill="1" applyBorder="1" applyAlignment="1" applyProtection="1">
      <alignment horizontal="center" vertical="center"/>
    </xf>
    <xf numFmtId="0" fontId="5" fillId="8" borderId="4" xfId="0" applyFont="1" applyFill="1" applyBorder="1" applyAlignment="1" applyProtection="1">
      <alignment horizontal="center" vertical="center"/>
    </xf>
    <xf numFmtId="0" fontId="5" fillId="7" borderId="2" xfId="0" applyFont="1" applyFill="1" applyBorder="1" applyAlignment="1">
      <alignment horizontal="center"/>
    </xf>
    <xf numFmtId="0" fontId="5" fillId="7" borderId="3" xfId="0" applyFont="1" applyFill="1" applyBorder="1" applyAlignment="1">
      <alignment horizontal="center"/>
    </xf>
    <xf numFmtId="0" fontId="5" fillId="7" borderId="4" xfId="0" applyFont="1" applyFill="1" applyBorder="1" applyAlignment="1">
      <alignment horizontal="center"/>
    </xf>
    <xf numFmtId="0" fontId="5" fillId="10" borderId="2" xfId="0" applyFont="1" applyFill="1" applyBorder="1" applyAlignment="1" applyProtection="1">
      <alignment horizontal="center" vertical="center"/>
      <protection locked="0"/>
    </xf>
    <xf numFmtId="0" fontId="5" fillId="10" borderId="3" xfId="0" applyFont="1" applyFill="1" applyBorder="1" applyAlignment="1" applyProtection="1">
      <alignment horizontal="center" vertical="center"/>
      <protection locked="0"/>
    </xf>
    <xf numFmtId="0" fontId="5" fillId="10" borderId="4" xfId="0" applyFont="1" applyFill="1" applyBorder="1" applyAlignment="1" applyProtection="1">
      <alignment horizontal="center" vertical="center"/>
      <protection locked="0"/>
    </xf>
    <xf numFmtId="0" fontId="5" fillId="8" borderId="2" xfId="0" applyFont="1" applyFill="1" applyBorder="1" applyAlignment="1">
      <alignment horizontal="center"/>
    </xf>
    <xf numFmtId="0" fontId="5" fillId="8" borderId="3" xfId="0" applyFont="1" applyFill="1" applyBorder="1" applyAlignment="1">
      <alignment horizontal="center"/>
    </xf>
    <xf numFmtId="0" fontId="5" fillId="8" borderId="4" xfId="0" applyFont="1" applyFill="1" applyBorder="1" applyAlignment="1">
      <alignment horizontal="center"/>
    </xf>
    <xf numFmtId="0" fontId="21" fillId="11" borderId="1" xfId="0" applyFont="1" applyFill="1" applyBorder="1" applyAlignment="1" applyProtection="1">
      <alignment horizontal="center"/>
      <protection locked="0"/>
    </xf>
    <xf numFmtId="0" fontId="0" fillId="12" borderId="1" xfId="0" applyFill="1" applyBorder="1" applyAlignment="1" applyProtection="1">
      <alignment horizontal="center"/>
      <protection locked="0"/>
    </xf>
    <xf numFmtId="0" fontId="0" fillId="13" borderId="1" xfId="0" applyFill="1" applyBorder="1" applyAlignment="1" applyProtection="1">
      <alignment horizontal="center"/>
      <protection locked="0"/>
    </xf>
  </cellXfs>
  <cellStyles count="2">
    <cellStyle name="Lien hypertexte" xfId="1" builtinId="8"/>
    <cellStyle name="Normal" xfId="0" builtinId="0"/>
  </cellStyles>
  <dxfs count="261">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ont>
        <b/>
        <i val="0"/>
        <color rgb="FFC00000"/>
      </font>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ont>
        <b/>
        <i val="0"/>
        <color rgb="FFC00000"/>
      </font>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FFFBA"/>
      <color rgb="FFE5D6FF"/>
      <color rgb="FFC9FDFF"/>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onnections" Target="connection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lockText="1" noThreeD="1"/>
</file>

<file path=xl/ctrlProps/ctrlProp17.xml><?xml version="1.0" encoding="utf-8"?>
<formControlPr xmlns="http://schemas.microsoft.com/office/spreadsheetml/2009/9/main" objectType="Radio" checked="Checked" firstButton="1" fmlaLink="$A$11"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checked="Checked" firstButton="1" fmlaLink="$A$11"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ctrlProps/ctrlProp9.xml><?xml version="1.0" encoding="utf-8"?>
<formControlPr xmlns="http://schemas.microsoft.com/office/spreadsheetml/2009/9/main" objectType="Radio" firstButton="1" fmlaLink="$A$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2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2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2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34823" name="Option Button 7" hidden="1">
              <a:extLst>
                <a:ext uri="{63B3BB69-23CF-44E3-9099-C40C66FF867C}">
                  <a14:compatExt spid="_x0000_s34823"/>
                </a:ext>
                <a:ext uri="{FF2B5EF4-FFF2-40B4-BE49-F238E27FC236}">
                  <a16:creationId xmlns:a16="http://schemas.microsoft.com/office/drawing/2014/main" id="{00000000-0008-0000-0200-000007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69633" name="Option Button 1" hidden="1">
              <a:extLst>
                <a:ext uri="{63B3BB69-23CF-44E3-9099-C40C66FF867C}">
                  <a14:compatExt spid="_x0000_s69633"/>
                </a:ext>
                <a:ext uri="{FF2B5EF4-FFF2-40B4-BE49-F238E27FC236}">
                  <a16:creationId xmlns:a16="http://schemas.microsoft.com/office/drawing/2014/main" id="{00000000-0008-0000-0300-0000011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69634" name="Option Button 2" hidden="1">
              <a:extLst>
                <a:ext uri="{63B3BB69-23CF-44E3-9099-C40C66FF867C}">
                  <a14:compatExt spid="_x0000_s69634"/>
                </a:ext>
                <a:ext uri="{FF2B5EF4-FFF2-40B4-BE49-F238E27FC236}">
                  <a16:creationId xmlns:a16="http://schemas.microsoft.com/office/drawing/2014/main" id="{00000000-0008-0000-0300-0000021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69635" name="Option Button 3" hidden="1">
              <a:extLst>
                <a:ext uri="{63B3BB69-23CF-44E3-9099-C40C66FF867C}">
                  <a14:compatExt spid="_x0000_s69635"/>
                </a:ext>
                <a:ext uri="{FF2B5EF4-FFF2-40B4-BE49-F238E27FC236}">
                  <a16:creationId xmlns:a16="http://schemas.microsoft.com/office/drawing/2014/main" id="{00000000-0008-0000-0300-0000031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69636" name="Option Button 4" hidden="1">
              <a:extLst>
                <a:ext uri="{63B3BB69-23CF-44E3-9099-C40C66FF867C}">
                  <a14:compatExt spid="_x0000_s69636"/>
                </a:ext>
                <a:ext uri="{FF2B5EF4-FFF2-40B4-BE49-F238E27FC236}">
                  <a16:creationId xmlns:a16="http://schemas.microsoft.com/office/drawing/2014/main" id="{00000000-0008-0000-0300-0000041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65537" name="Option Button 1" hidden="1">
              <a:extLst>
                <a:ext uri="{63B3BB69-23CF-44E3-9099-C40C66FF867C}">
                  <a14:compatExt spid="_x0000_s65537"/>
                </a:ext>
                <a:ext uri="{FF2B5EF4-FFF2-40B4-BE49-F238E27FC236}">
                  <a16:creationId xmlns:a16="http://schemas.microsoft.com/office/drawing/2014/main" id="{00000000-0008-0000-0400-0000010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65538" name="Option Button 2" hidden="1">
              <a:extLst>
                <a:ext uri="{63B3BB69-23CF-44E3-9099-C40C66FF867C}">
                  <a14:compatExt spid="_x0000_s65538"/>
                </a:ext>
                <a:ext uri="{FF2B5EF4-FFF2-40B4-BE49-F238E27FC236}">
                  <a16:creationId xmlns:a16="http://schemas.microsoft.com/office/drawing/2014/main" id="{00000000-0008-0000-0400-0000020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65539" name="Option Button 3" hidden="1">
              <a:extLst>
                <a:ext uri="{63B3BB69-23CF-44E3-9099-C40C66FF867C}">
                  <a14:compatExt spid="_x0000_s65539"/>
                </a:ext>
                <a:ext uri="{FF2B5EF4-FFF2-40B4-BE49-F238E27FC236}">
                  <a16:creationId xmlns:a16="http://schemas.microsoft.com/office/drawing/2014/main" id="{00000000-0008-0000-0400-0000030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65540" name="Option Button 4" hidden="1">
              <a:extLst>
                <a:ext uri="{63B3BB69-23CF-44E3-9099-C40C66FF867C}">
                  <a14:compatExt spid="_x0000_s65540"/>
                </a:ext>
                <a:ext uri="{FF2B5EF4-FFF2-40B4-BE49-F238E27FC236}">
                  <a16:creationId xmlns:a16="http://schemas.microsoft.com/office/drawing/2014/main" id="{00000000-0008-0000-0400-0000040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66561" name="Option Button 1" hidden="1">
              <a:extLst>
                <a:ext uri="{63B3BB69-23CF-44E3-9099-C40C66FF867C}">
                  <a14:compatExt spid="_x0000_s66561"/>
                </a:ext>
                <a:ext uri="{FF2B5EF4-FFF2-40B4-BE49-F238E27FC236}">
                  <a16:creationId xmlns:a16="http://schemas.microsoft.com/office/drawing/2014/main" id="{00000000-0008-0000-0500-0000010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66562" name="Option Button 2" hidden="1">
              <a:extLst>
                <a:ext uri="{63B3BB69-23CF-44E3-9099-C40C66FF867C}">
                  <a14:compatExt spid="_x0000_s66562"/>
                </a:ext>
                <a:ext uri="{FF2B5EF4-FFF2-40B4-BE49-F238E27FC236}">
                  <a16:creationId xmlns:a16="http://schemas.microsoft.com/office/drawing/2014/main" id="{00000000-0008-0000-0500-0000020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66563" name="Option Button 3" hidden="1">
              <a:extLst>
                <a:ext uri="{63B3BB69-23CF-44E3-9099-C40C66FF867C}">
                  <a14:compatExt spid="_x0000_s66563"/>
                </a:ext>
                <a:ext uri="{FF2B5EF4-FFF2-40B4-BE49-F238E27FC236}">
                  <a16:creationId xmlns:a16="http://schemas.microsoft.com/office/drawing/2014/main" id="{00000000-0008-0000-0500-0000030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66564" name="Option Button 4" hidden="1">
              <a:extLst>
                <a:ext uri="{63B3BB69-23CF-44E3-9099-C40C66FF867C}">
                  <a14:compatExt spid="_x0000_s66564"/>
                </a:ext>
                <a:ext uri="{FF2B5EF4-FFF2-40B4-BE49-F238E27FC236}">
                  <a16:creationId xmlns:a16="http://schemas.microsoft.com/office/drawing/2014/main" id="{00000000-0008-0000-0500-0000040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70657" name="Option Button 1" hidden="1">
              <a:extLst>
                <a:ext uri="{63B3BB69-23CF-44E3-9099-C40C66FF867C}">
                  <a14:compatExt spid="_x0000_s70657"/>
                </a:ext>
                <a:ext uri="{FF2B5EF4-FFF2-40B4-BE49-F238E27FC236}">
                  <a16:creationId xmlns:a16="http://schemas.microsoft.com/office/drawing/2014/main" id="{00000000-0008-0000-0600-0000011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70658" name="Option Button 2" hidden="1">
              <a:extLst>
                <a:ext uri="{63B3BB69-23CF-44E3-9099-C40C66FF867C}">
                  <a14:compatExt spid="_x0000_s70658"/>
                </a:ext>
                <a:ext uri="{FF2B5EF4-FFF2-40B4-BE49-F238E27FC236}">
                  <a16:creationId xmlns:a16="http://schemas.microsoft.com/office/drawing/2014/main" id="{00000000-0008-0000-0600-0000021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70659" name="Option Button 3" hidden="1">
              <a:extLst>
                <a:ext uri="{63B3BB69-23CF-44E3-9099-C40C66FF867C}">
                  <a14:compatExt spid="_x0000_s70659"/>
                </a:ext>
                <a:ext uri="{FF2B5EF4-FFF2-40B4-BE49-F238E27FC236}">
                  <a16:creationId xmlns:a16="http://schemas.microsoft.com/office/drawing/2014/main" id="{00000000-0008-0000-0600-0000031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70660" name="Option Button 4" hidden="1">
              <a:extLst>
                <a:ext uri="{63B3BB69-23CF-44E3-9099-C40C66FF867C}">
                  <a14:compatExt spid="_x0000_s70660"/>
                </a:ext>
                <a:ext uri="{FF2B5EF4-FFF2-40B4-BE49-F238E27FC236}">
                  <a16:creationId xmlns:a16="http://schemas.microsoft.com/office/drawing/2014/main" id="{00000000-0008-0000-0600-0000041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71681" name="Option Button 1" hidden="1">
              <a:extLst>
                <a:ext uri="{63B3BB69-23CF-44E3-9099-C40C66FF867C}">
                  <a14:compatExt spid="_x0000_s71681"/>
                </a:ext>
                <a:ext uri="{FF2B5EF4-FFF2-40B4-BE49-F238E27FC236}">
                  <a16:creationId xmlns:a16="http://schemas.microsoft.com/office/drawing/2014/main" id="{00000000-0008-0000-0700-0000011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71682" name="Option Button 2" hidden="1">
              <a:extLst>
                <a:ext uri="{63B3BB69-23CF-44E3-9099-C40C66FF867C}">
                  <a14:compatExt spid="_x0000_s71682"/>
                </a:ext>
                <a:ext uri="{FF2B5EF4-FFF2-40B4-BE49-F238E27FC236}">
                  <a16:creationId xmlns:a16="http://schemas.microsoft.com/office/drawing/2014/main" id="{00000000-0008-0000-0700-0000021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71683" name="Option Button 3" hidden="1">
              <a:extLst>
                <a:ext uri="{63B3BB69-23CF-44E3-9099-C40C66FF867C}">
                  <a14:compatExt spid="_x0000_s71683"/>
                </a:ext>
                <a:ext uri="{FF2B5EF4-FFF2-40B4-BE49-F238E27FC236}">
                  <a16:creationId xmlns:a16="http://schemas.microsoft.com/office/drawing/2014/main" id="{00000000-0008-0000-0700-0000031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71684" name="Option Button 4" hidden="1">
              <a:extLst>
                <a:ext uri="{63B3BB69-23CF-44E3-9099-C40C66FF867C}">
                  <a14:compatExt spid="_x0000_s71684"/>
                </a:ext>
                <a:ext uri="{FF2B5EF4-FFF2-40B4-BE49-F238E27FC236}">
                  <a16:creationId xmlns:a16="http://schemas.microsoft.com/office/drawing/2014/main" id="{00000000-0008-0000-0700-0000041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Z:/C:/Users/mdupontcan/AppData/Local/Microsoft/Windows/INetCache/Content.Outlook/EWJ19J35/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refreshError="1"/>
      <sheetData sheetId="1" refreshError="1"/>
      <sheetData sheetId="2" refreshError="1"/>
      <sheetData sheetId="3" refreshError="1"/>
      <sheetData sheetId="4">
        <row r="2">
          <cell r="C2" t="str">
            <v>Écrit</v>
          </cell>
        </row>
        <row r="3">
          <cell r="C3" t="str">
            <v>Oral</v>
          </cell>
        </row>
        <row r="4">
          <cell r="C4" t="str">
            <v>Rapport/Mémoire</v>
          </cell>
        </row>
        <row r="5">
          <cell r="C5" t="str">
            <v>Pratique sportive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00397481&amp;categorieLien=id"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12.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6.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20.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9.xml"/><Relationship Id="rId5" Type="http://schemas.openxmlformats.org/officeDocument/2006/relationships/ctrlProp" Target="../ctrlProps/ctrlProp18.xml"/><Relationship Id="rId4" Type="http://schemas.openxmlformats.org/officeDocument/2006/relationships/ctrlProp" Target="../ctrlProps/ctrlProp1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7" Type="http://schemas.openxmlformats.org/officeDocument/2006/relationships/ctrlProp" Target="../ctrlProps/ctrlProp24.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23.xml"/><Relationship Id="rId5" Type="http://schemas.openxmlformats.org/officeDocument/2006/relationships/ctrlProp" Target="../ctrlProps/ctrlProp22.xml"/><Relationship Id="rId4" Type="http://schemas.openxmlformats.org/officeDocument/2006/relationships/ctrlProp" Target="../ctrlProps/ctrlProp2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I45"/>
  <sheetViews>
    <sheetView showGridLines="0" zoomScale="106" workbookViewId="0">
      <selection activeCell="A39" sqref="A39"/>
    </sheetView>
  </sheetViews>
  <sheetFormatPr baseColWidth="10" defaultRowHeight="14.4" x14ac:dyDescent="0.55000000000000004"/>
  <cols>
    <col min="1" max="1" width="29.68359375" customWidth="1"/>
    <col min="2" max="2" width="27.41796875" customWidth="1"/>
    <col min="3" max="3" width="27.26171875" bestFit="1" customWidth="1"/>
    <col min="10" max="10" width="5.41796875" customWidth="1"/>
  </cols>
  <sheetData>
    <row r="1" spans="1:9" ht="20.100000000000001" customHeight="1" x14ac:dyDescent="0.85">
      <c r="A1" s="164" t="s">
        <v>49</v>
      </c>
      <c r="B1" s="165"/>
      <c r="C1" s="166"/>
      <c r="D1" s="166"/>
      <c r="E1" s="166"/>
      <c r="F1" s="166"/>
      <c r="G1" s="166"/>
      <c r="H1" s="166"/>
      <c r="I1" s="167"/>
    </row>
    <row r="2" spans="1:9" ht="25" customHeight="1" x14ac:dyDescent="0.6">
      <c r="A2" s="38" t="s">
        <v>22</v>
      </c>
      <c r="B2" s="43" t="s">
        <v>13</v>
      </c>
      <c r="C2" s="163"/>
      <c r="D2" s="163"/>
      <c r="E2" s="163"/>
      <c r="F2" s="163"/>
      <c r="G2" s="163"/>
      <c r="H2" s="163"/>
      <c r="I2" s="163"/>
    </row>
    <row r="3" spans="1:9" ht="25" customHeight="1" x14ac:dyDescent="0.55000000000000004">
      <c r="A3" s="39" t="s">
        <v>21</v>
      </c>
      <c r="B3" s="174" t="s">
        <v>84</v>
      </c>
      <c r="C3" s="175"/>
      <c r="D3" s="175"/>
      <c r="E3" s="175"/>
      <c r="F3" s="175"/>
      <c r="G3" s="175"/>
      <c r="H3" s="175"/>
      <c r="I3" s="176"/>
    </row>
    <row r="4" spans="1:9" ht="25" customHeight="1" x14ac:dyDescent="0.75">
      <c r="A4" s="38" t="s">
        <v>47</v>
      </c>
      <c r="B4" s="40" t="str">
        <f>IFERROR(VLOOKUP(B3,tab_code_dip,2,FALSE),"-")</f>
        <v>IPSOE18</v>
      </c>
      <c r="C4" s="18"/>
      <c r="D4" s="18"/>
      <c r="E4" s="18"/>
      <c r="F4" s="18"/>
      <c r="G4" s="18"/>
      <c r="H4" s="18"/>
      <c r="I4" s="18"/>
    </row>
    <row r="5" spans="1:9" ht="25" customHeight="1" x14ac:dyDescent="0.55000000000000004">
      <c r="A5" s="18"/>
      <c r="B5" s="18"/>
      <c r="C5" s="18"/>
      <c r="D5" s="18"/>
      <c r="E5" s="18"/>
      <c r="F5" s="18"/>
      <c r="G5" s="18"/>
      <c r="H5" s="18"/>
      <c r="I5" s="18"/>
    </row>
    <row r="6" spans="1:9" x14ac:dyDescent="0.55000000000000004">
      <c r="A6" s="18"/>
      <c r="B6" s="18"/>
      <c r="C6" s="18"/>
      <c r="D6" s="18"/>
      <c r="E6" s="18"/>
      <c r="F6" s="18"/>
      <c r="G6" s="18"/>
      <c r="H6" s="18"/>
      <c r="I6" s="18"/>
    </row>
    <row r="7" spans="1:9" ht="20.100000000000001" customHeight="1" x14ac:dyDescent="0.55000000000000004">
      <c r="A7" s="177" t="s">
        <v>98</v>
      </c>
      <c r="B7" s="178"/>
      <c r="C7" s="178"/>
      <c r="D7" s="178"/>
      <c r="E7" s="178"/>
      <c r="F7" s="178"/>
      <c r="G7" s="178"/>
      <c r="H7" s="178"/>
      <c r="I7" s="179"/>
    </row>
    <row r="8" spans="1:9" x14ac:dyDescent="0.55000000000000004">
      <c r="A8" s="52" t="s">
        <v>99</v>
      </c>
      <c r="B8" s="53"/>
      <c r="C8" s="53"/>
      <c r="D8" s="53"/>
      <c r="E8" s="53"/>
      <c r="F8" s="53"/>
      <c r="G8" s="53"/>
      <c r="H8" s="53"/>
      <c r="I8" s="87"/>
    </row>
    <row r="9" spans="1:9" x14ac:dyDescent="0.55000000000000004">
      <c r="A9" s="168" t="s">
        <v>100</v>
      </c>
      <c r="B9" s="169"/>
      <c r="C9" s="169"/>
      <c r="D9" s="169"/>
      <c r="E9" s="169"/>
      <c r="F9" s="169"/>
      <c r="G9" s="169"/>
      <c r="H9" s="169"/>
      <c r="I9" s="170"/>
    </row>
    <row r="10" spans="1:9" x14ac:dyDescent="0.55000000000000004">
      <c r="A10" s="171" t="s">
        <v>128</v>
      </c>
      <c r="B10" s="172"/>
      <c r="C10" s="172"/>
      <c r="D10" s="172"/>
      <c r="E10" s="172"/>
      <c r="F10" s="172"/>
      <c r="G10" s="172"/>
      <c r="H10" s="172"/>
      <c r="I10" s="173"/>
    </row>
    <row r="11" spans="1:9" x14ac:dyDescent="0.55000000000000004">
      <c r="A11" s="160" t="s">
        <v>129</v>
      </c>
      <c r="B11" s="161"/>
      <c r="C11" s="161"/>
      <c r="D11" s="161"/>
      <c r="E11" s="161"/>
      <c r="F11" s="161"/>
      <c r="G11" s="161"/>
      <c r="H11" s="161"/>
      <c r="I11" s="162"/>
    </row>
    <row r="12" spans="1:9" x14ac:dyDescent="0.55000000000000004">
      <c r="A12" s="75"/>
      <c r="B12" s="76"/>
      <c r="C12" s="76"/>
      <c r="D12" s="76"/>
      <c r="E12" s="76"/>
      <c r="F12" s="76"/>
      <c r="G12" s="76"/>
      <c r="H12" s="76"/>
      <c r="I12" s="77"/>
    </row>
    <row r="13" spans="1:9" x14ac:dyDescent="0.55000000000000004">
      <c r="A13" s="180" t="s">
        <v>101</v>
      </c>
      <c r="B13" s="181"/>
      <c r="C13" s="181"/>
      <c r="D13" s="181"/>
      <c r="E13" s="181"/>
      <c r="F13" s="181"/>
      <c r="G13" s="181"/>
      <c r="H13" s="181"/>
      <c r="I13" s="182"/>
    </row>
    <row r="14" spans="1:9" x14ac:dyDescent="0.55000000000000004">
      <c r="A14" s="171" t="s">
        <v>131</v>
      </c>
      <c r="B14" s="172"/>
      <c r="C14" s="172"/>
      <c r="D14" s="172"/>
      <c r="E14" s="172"/>
      <c r="F14" s="172"/>
      <c r="G14" s="172"/>
      <c r="H14" s="172"/>
      <c r="I14" s="173"/>
    </row>
    <row r="15" spans="1:9" x14ac:dyDescent="0.55000000000000004">
      <c r="A15" s="160" t="s">
        <v>130</v>
      </c>
      <c r="B15" s="161"/>
      <c r="C15" s="161"/>
      <c r="D15" s="161"/>
      <c r="E15" s="161"/>
      <c r="F15" s="161"/>
      <c r="G15" s="161"/>
      <c r="H15" s="161"/>
      <c r="I15" s="162"/>
    </row>
    <row r="16" spans="1:9" x14ac:dyDescent="0.55000000000000004">
      <c r="A16" s="160"/>
      <c r="B16" s="161"/>
      <c r="C16" s="161"/>
      <c r="D16" s="161"/>
      <c r="E16" s="161"/>
      <c r="F16" s="161"/>
      <c r="G16" s="161"/>
      <c r="H16" s="161"/>
      <c r="I16" s="162"/>
    </row>
    <row r="17" spans="1:9" x14ac:dyDescent="0.55000000000000004">
      <c r="A17" s="168" t="s">
        <v>102</v>
      </c>
      <c r="B17" s="169"/>
      <c r="C17" s="169"/>
      <c r="D17" s="169"/>
      <c r="E17" s="169"/>
      <c r="F17" s="169"/>
      <c r="G17" s="169"/>
      <c r="H17" s="169"/>
      <c r="I17" s="170"/>
    </row>
    <row r="18" spans="1:9" x14ac:dyDescent="0.55000000000000004">
      <c r="A18" s="54" t="s">
        <v>132</v>
      </c>
      <c r="B18" s="55"/>
      <c r="C18" s="55"/>
      <c r="D18" s="55"/>
      <c r="E18" s="55"/>
      <c r="F18" s="55"/>
      <c r="G18" s="55"/>
      <c r="H18" s="55"/>
      <c r="I18" s="56"/>
    </row>
    <row r="19" spans="1:9" x14ac:dyDescent="0.55000000000000004">
      <c r="A19" s="57"/>
      <c r="B19" s="58"/>
      <c r="C19" s="58"/>
      <c r="D19" s="58"/>
      <c r="E19" s="58"/>
      <c r="F19" s="58"/>
      <c r="G19" s="58"/>
      <c r="H19" s="58"/>
      <c r="I19" s="59"/>
    </row>
    <row r="20" spans="1:9" x14ac:dyDescent="0.55000000000000004">
      <c r="A20" s="60"/>
      <c r="B20" s="61"/>
      <c r="C20" s="61"/>
      <c r="D20" s="61"/>
      <c r="E20" s="61"/>
      <c r="F20" s="61"/>
      <c r="G20" s="61"/>
      <c r="H20" s="61"/>
      <c r="I20" s="62"/>
    </row>
    <row r="21" spans="1:9" x14ac:dyDescent="0.55000000000000004">
      <c r="A21" s="168" t="s">
        <v>103</v>
      </c>
      <c r="B21" s="169"/>
      <c r="C21" s="169"/>
      <c r="D21" s="169"/>
      <c r="E21" s="169"/>
      <c r="F21" s="169"/>
      <c r="G21" s="169"/>
      <c r="H21" s="169"/>
      <c r="I21" s="170"/>
    </row>
    <row r="22" spans="1:9" x14ac:dyDescent="0.55000000000000004">
      <c r="A22" s="54"/>
      <c r="B22" s="55"/>
      <c r="C22" s="55"/>
      <c r="D22" s="55"/>
      <c r="E22" s="55"/>
      <c r="F22" s="55"/>
      <c r="G22" s="55"/>
      <c r="H22" s="55"/>
      <c r="I22" s="56"/>
    </row>
    <row r="23" spans="1:9" x14ac:dyDescent="0.55000000000000004">
      <c r="A23" s="57"/>
      <c r="B23" s="58"/>
      <c r="C23" s="58"/>
      <c r="D23" s="58"/>
      <c r="E23" s="58"/>
      <c r="F23" s="58"/>
      <c r="G23" s="58"/>
      <c r="H23" s="58"/>
      <c r="I23" s="59"/>
    </row>
    <row r="24" spans="1:9" x14ac:dyDescent="0.55000000000000004">
      <c r="A24" s="160"/>
      <c r="B24" s="161"/>
      <c r="C24" s="161"/>
      <c r="D24" s="161"/>
      <c r="E24" s="161"/>
      <c r="F24" s="161"/>
      <c r="G24" s="161"/>
      <c r="H24" s="161"/>
      <c r="I24" s="162"/>
    </row>
    <row r="25" spans="1:9" x14ac:dyDescent="0.55000000000000004">
      <c r="A25" s="168" t="s">
        <v>48</v>
      </c>
      <c r="B25" s="169"/>
      <c r="C25" s="169"/>
      <c r="D25" s="169"/>
      <c r="E25" s="169"/>
      <c r="F25" s="169"/>
      <c r="G25" s="169"/>
      <c r="H25" s="169"/>
      <c r="I25" s="170"/>
    </row>
    <row r="26" spans="1:9" x14ac:dyDescent="0.55000000000000004">
      <c r="A26" s="183" t="s">
        <v>104</v>
      </c>
      <c r="B26" s="184"/>
      <c r="C26" s="184"/>
      <c r="D26" s="184"/>
      <c r="E26" s="184"/>
      <c r="F26" s="184"/>
      <c r="G26" s="184"/>
      <c r="H26" s="184"/>
      <c r="I26" s="185"/>
    </row>
    <row r="27" spans="1:9" x14ac:dyDescent="0.55000000000000004">
      <c r="A27" s="186" t="s">
        <v>105</v>
      </c>
      <c r="B27" s="187"/>
      <c r="C27" s="187"/>
      <c r="D27" s="187"/>
      <c r="E27" s="187"/>
      <c r="F27" s="187"/>
      <c r="G27" s="187"/>
      <c r="H27" s="187"/>
      <c r="I27" s="188"/>
    </row>
    <row r="28" spans="1:9" x14ac:dyDescent="0.55000000000000004">
      <c r="A28" s="160"/>
      <c r="B28" s="161"/>
      <c r="C28" s="161"/>
      <c r="D28" s="161"/>
      <c r="E28" s="161"/>
      <c r="F28" s="161"/>
      <c r="G28" s="161"/>
      <c r="H28" s="161"/>
      <c r="I28" s="162"/>
    </row>
    <row r="29" spans="1:9" ht="20.100000000000001" customHeight="1" x14ac:dyDescent="0.55000000000000004">
      <c r="A29" s="177" t="s">
        <v>135</v>
      </c>
      <c r="B29" s="178"/>
      <c r="C29" s="178"/>
      <c r="D29" s="178"/>
      <c r="E29" s="178"/>
      <c r="F29" s="178"/>
      <c r="G29" s="178"/>
      <c r="H29" s="178"/>
      <c r="I29" s="179"/>
    </row>
    <row r="30" spans="1:9" x14ac:dyDescent="0.55000000000000004">
      <c r="A30" s="83" t="s">
        <v>140</v>
      </c>
      <c r="B30" s="46"/>
      <c r="C30" s="46"/>
      <c r="D30" s="46"/>
      <c r="E30" s="46"/>
      <c r="F30" s="46"/>
      <c r="G30" s="46"/>
      <c r="H30" s="46"/>
      <c r="I30" s="80"/>
    </row>
    <row r="31" spans="1:9" x14ac:dyDescent="0.55000000000000004">
      <c r="A31" s="83" t="s">
        <v>137</v>
      </c>
      <c r="B31" s="46"/>
      <c r="C31" s="46"/>
      <c r="D31" s="46"/>
      <c r="E31" s="46"/>
      <c r="F31" s="46"/>
      <c r="G31" s="46"/>
      <c r="H31" s="46"/>
      <c r="I31" s="81"/>
    </row>
    <row r="32" spans="1:9" ht="20.100000000000001" customHeight="1" x14ac:dyDescent="0.55000000000000004">
      <c r="A32" s="177" t="s">
        <v>136</v>
      </c>
      <c r="B32" s="178"/>
      <c r="C32" s="178"/>
      <c r="D32" s="178"/>
      <c r="E32" s="178"/>
      <c r="F32" s="178"/>
      <c r="G32" s="178"/>
      <c r="H32" s="178"/>
      <c r="I32" s="179"/>
    </row>
    <row r="33" spans="1:9" x14ac:dyDescent="0.55000000000000004">
      <c r="A33" s="72" t="s">
        <v>133</v>
      </c>
      <c r="B33" s="73"/>
      <c r="C33" s="73"/>
      <c r="D33" s="73"/>
      <c r="E33" s="73"/>
      <c r="F33" s="73"/>
      <c r="G33" s="73"/>
      <c r="H33" s="73"/>
      <c r="I33" s="74"/>
    </row>
    <row r="34" spans="1:9" x14ac:dyDescent="0.55000000000000004">
      <c r="A34" s="83" t="s">
        <v>138</v>
      </c>
      <c r="B34" s="46"/>
      <c r="C34" s="46"/>
      <c r="D34" s="46"/>
      <c r="E34" s="46"/>
      <c r="F34" s="46"/>
      <c r="G34" s="46"/>
      <c r="H34" s="46"/>
      <c r="I34" s="84"/>
    </row>
    <row r="35" spans="1:9" x14ac:dyDescent="0.55000000000000004">
      <c r="A35" s="83" t="s">
        <v>139</v>
      </c>
      <c r="B35" s="46"/>
      <c r="C35" s="46"/>
      <c r="D35" s="46"/>
      <c r="E35" s="46"/>
      <c r="F35" s="46"/>
      <c r="G35" s="46"/>
      <c r="H35" s="46"/>
      <c r="I35" s="84"/>
    </row>
    <row r="36" spans="1:9" x14ac:dyDescent="0.55000000000000004">
      <c r="A36" s="116" t="s">
        <v>152</v>
      </c>
      <c r="B36" s="46"/>
      <c r="C36" s="46"/>
      <c r="D36" s="46"/>
      <c r="E36" s="46"/>
      <c r="F36" s="46"/>
      <c r="G36" s="46"/>
      <c r="H36" s="46"/>
      <c r="I36" s="81"/>
    </row>
    <row r="37" spans="1:9" x14ac:dyDescent="0.55000000000000004">
      <c r="A37" s="72" t="s">
        <v>134</v>
      </c>
      <c r="B37" s="73"/>
      <c r="C37" s="73"/>
      <c r="D37" s="73"/>
      <c r="E37" s="73"/>
      <c r="F37" s="73"/>
      <c r="G37" s="73"/>
      <c r="H37" s="73"/>
      <c r="I37" s="74"/>
    </row>
    <row r="38" spans="1:9" x14ac:dyDescent="0.55000000000000004">
      <c r="A38" s="117"/>
      <c r="B38" s="82"/>
      <c r="C38" s="82"/>
      <c r="D38" s="82"/>
      <c r="E38" s="82"/>
      <c r="F38" s="82"/>
      <c r="G38" s="82"/>
      <c r="H38" s="82"/>
      <c r="I38" s="80"/>
    </row>
    <row r="39" spans="1:9" x14ac:dyDescent="0.55000000000000004">
      <c r="A39" s="83"/>
      <c r="B39" s="46"/>
      <c r="C39" s="46"/>
      <c r="D39" s="46"/>
      <c r="E39" s="46"/>
      <c r="F39" s="46"/>
      <c r="G39" s="46"/>
      <c r="H39" s="46"/>
      <c r="I39" s="84"/>
    </row>
    <row r="40" spans="1:9" x14ac:dyDescent="0.55000000000000004">
      <c r="A40" s="83"/>
      <c r="B40" s="46"/>
      <c r="C40" s="46"/>
      <c r="D40" s="46"/>
      <c r="E40" s="46"/>
      <c r="F40" s="46"/>
      <c r="G40" s="46"/>
      <c r="H40" s="46"/>
      <c r="I40" s="84"/>
    </row>
    <row r="41" spans="1:9" x14ac:dyDescent="0.55000000000000004">
      <c r="A41" s="83"/>
      <c r="B41" s="46"/>
      <c r="C41" s="46"/>
      <c r="D41" s="46"/>
      <c r="E41" s="46"/>
      <c r="F41" s="46"/>
      <c r="G41" s="46"/>
      <c r="H41" s="46"/>
      <c r="I41" s="84"/>
    </row>
    <row r="42" spans="1:9" x14ac:dyDescent="0.55000000000000004">
      <c r="A42" s="83"/>
      <c r="B42" s="46"/>
      <c r="C42" s="46"/>
      <c r="D42" s="46"/>
      <c r="E42" s="46"/>
      <c r="F42" s="46"/>
      <c r="G42" s="46"/>
      <c r="H42" s="46"/>
      <c r="I42" s="84"/>
    </row>
    <row r="43" spans="1:9" x14ac:dyDescent="0.55000000000000004">
      <c r="A43" s="83"/>
      <c r="B43" s="46"/>
      <c r="C43" s="46"/>
      <c r="D43" s="46"/>
      <c r="E43" s="46"/>
      <c r="F43" s="46"/>
      <c r="G43" s="46"/>
      <c r="H43" s="46"/>
      <c r="I43" s="84"/>
    </row>
    <row r="44" spans="1:9" x14ac:dyDescent="0.55000000000000004">
      <c r="A44" s="83"/>
      <c r="B44" s="46"/>
      <c r="C44" s="46"/>
      <c r="D44" s="46"/>
      <c r="E44" s="46"/>
      <c r="F44" s="46"/>
      <c r="G44" s="46"/>
      <c r="H44" s="46"/>
      <c r="I44" s="84"/>
    </row>
    <row r="45" spans="1:9" x14ac:dyDescent="0.55000000000000004">
      <c r="A45" s="85"/>
      <c r="B45" s="86"/>
      <c r="C45" s="86"/>
      <c r="D45" s="86"/>
      <c r="E45" s="86"/>
      <c r="F45" s="86"/>
      <c r="G45" s="86"/>
      <c r="H45" s="86"/>
      <c r="I45" s="81"/>
    </row>
  </sheetData>
  <sheetProtection formatCells="0" formatColumns="0" formatRows="0" insertRows="0"/>
  <mergeCells count="20">
    <mergeCell ref="A25:I25"/>
    <mergeCell ref="A26:I26"/>
    <mergeCell ref="A32:I32"/>
    <mergeCell ref="A29:I29"/>
    <mergeCell ref="A27:I27"/>
    <mergeCell ref="A28:I28"/>
    <mergeCell ref="A24:I24"/>
    <mergeCell ref="C2:I2"/>
    <mergeCell ref="A1:I1"/>
    <mergeCell ref="A9:I9"/>
    <mergeCell ref="A10:I10"/>
    <mergeCell ref="B3:I3"/>
    <mergeCell ref="A7:I7"/>
    <mergeCell ref="A14:I14"/>
    <mergeCell ref="A15:I15"/>
    <mergeCell ref="A11:I11"/>
    <mergeCell ref="A13:I13"/>
    <mergeCell ref="A16:I16"/>
    <mergeCell ref="A17:I17"/>
    <mergeCell ref="A21:I21"/>
  </mergeCells>
  <phoneticPr fontId="12" type="noConversion"/>
  <dataValidations count="2">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sqref="B3:I3" xr:uid="{00000000-0002-0000-0000-000001000000}">
      <formula1>INDIRECT($B$2)</formula1>
    </dataValidation>
  </dataValidations>
  <hyperlinks>
    <hyperlink ref="A26" r:id="rId1" display="Arrêté du 22 janvier 2014 fixant le cadre national des formations conduisant à la délivrance des diplômes nationaux de licence, de licence professionnelle et de master " xr:uid="{00000000-0004-0000-0000-000000000000}"/>
    <hyperlink ref="A26:I26" r:id="rId2" display="Arrêté du 30 juillet 2018 relatif au diplôme national de licence" xr:uid="{00000000-0004-0000-0000-000001000000}"/>
    <hyperlink ref="A27:B27" r:id="rId3" display="Arrêté du 17 novembre 1999 relatif à la licence professionnelle" xr:uid="{00000000-0004-0000-0000-000002000000}"/>
    <hyperlink ref="A27:I27" r:id="rId4" display="Arrêté du 17 novembre 1999 relatif à la licence professionnelle" xr:uid="{00000000-0004-0000-0000-000003000000}"/>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le6"/>
  <dimension ref="A1:G96"/>
  <sheetViews>
    <sheetView workbookViewId="0">
      <selection activeCell="B2" sqref="B2:B4"/>
    </sheetView>
  </sheetViews>
  <sheetFormatPr baseColWidth="10" defaultRowHeight="15.3" x14ac:dyDescent="0.55000000000000004"/>
  <cols>
    <col min="1" max="1" width="46.15625" bestFit="1" customWidth="1"/>
    <col min="2" max="2" width="17.15625" bestFit="1" customWidth="1"/>
    <col min="3" max="3" width="36" bestFit="1" customWidth="1"/>
    <col min="4" max="4" width="49.15625" bestFit="1" customWidth="1"/>
    <col min="5" max="5" width="46.15625" bestFit="1" customWidth="1"/>
    <col min="6" max="6" width="60.68359375" style="15" customWidth="1"/>
    <col min="7" max="7" width="20.68359375" style="16" customWidth="1"/>
  </cols>
  <sheetData>
    <row r="1" spans="1:7" ht="14.4" x14ac:dyDescent="0.55000000000000004">
      <c r="A1" t="s">
        <v>8</v>
      </c>
      <c r="B1" t="s">
        <v>9</v>
      </c>
      <c r="D1" t="s">
        <v>3</v>
      </c>
      <c r="E1" t="s">
        <v>94</v>
      </c>
      <c r="F1"/>
      <c r="G1"/>
    </row>
    <row r="2" spans="1:7" ht="14.4" x14ac:dyDescent="0.55000000000000004">
      <c r="A2" t="s">
        <v>32</v>
      </c>
      <c r="B2" t="s">
        <v>10</v>
      </c>
      <c r="D2" t="s">
        <v>0</v>
      </c>
      <c r="F2"/>
      <c r="G2"/>
    </row>
    <row r="3" spans="1:7" ht="14.4" x14ac:dyDescent="0.55000000000000004">
      <c r="A3" t="s">
        <v>31</v>
      </c>
      <c r="B3" t="s">
        <v>11</v>
      </c>
      <c r="D3" t="s">
        <v>26</v>
      </c>
      <c r="F3"/>
      <c r="G3"/>
    </row>
    <row r="4" spans="1:7" ht="14.4" x14ac:dyDescent="0.55000000000000004">
      <c r="A4" t="s">
        <v>33</v>
      </c>
      <c r="B4" t="s">
        <v>12</v>
      </c>
      <c r="F4"/>
      <c r="G4"/>
    </row>
    <row r="5" spans="1:7" ht="14.4" x14ac:dyDescent="0.55000000000000004">
      <c r="B5" t="s">
        <v>97</v>
      </c>
      <c r="F5"/>
      <c r="G5"/>
    </row>
    <row r="6" spans="1:7" ht="14.4" x14ac:dyDescent="0.55000000000000004">
      <c r="F6"/>
      <c r="G6"/>
    </row>
    <row r="7" spans="1:7" ht="14.4" x14ac:dyDescent="0.55000000000000004">
      <c r="F7"/>
      <c r="G7"/>
    </row>
    <row r="8" spans="1:7" ht="14.4" x14ac:dyDescent="0.55000000000000004">
      <c r="A8" t="s">
        <v>35</v>
      </c>
      <c r="B8" t="s">
        <v>40</v>
      </c>
      <c r="D8" t="s">
        <v>89</v>
      </c>
      <c r="E8" t="s">
        <v>35</v>
      </c>
      <c r="F8"/>
      <c r="G8"/>
    </row>
    <row r="9" spans="1:7" ht="14.4" x14ac:dyDescent="0.55000000000000004">
      <c r="A9" s="44" t="s">
        <v>96</v>
      </c>
      <c r="B9" t="s">
        <v>62</v>
      </c>
      <c r="D9" t="s">
        <v>13</v>
      </c>
      <c r="E9" t="s">
        <v>38</v>
      </c>
      <c r="F9"/>
      <c r="G9"/>
    </row>
    <row r="10" spans="1:7" ht="14.4" x14ac:dyDescent="0.55000000000000004">
      <c r="A10" t="s">
        <v>50</v>
      </c>
      <c r="B10" t="s">
        <v>63</v>
      </c>
      <c r="D10" t="s">
        <v>13</v>
      </c>
      <c r="E10" t="s">
        <v>56</v>
      </c>
      <c r="F10"/>
      <c r="G10"/>
    </row>
    <row r="11" spans="1:7" ht="14.4" x14ac:dyDescent="0.55000000000000004">
      <c r="A11" t="s">
        <v>51</v>
      </c>
      <c r="B11" t="s">
        <v>64</v>
      </c>
      <c r="D11" t="s">
        <v>92</v>
      </c>
      <c r="E11" t="s">
        <v>37</v>
      </c>
      <c r="F11"/>
      <c r="G11"/>
    </row>
    <row r="12" spans="1:7" ht="14.4" x14ac:dyDescent="0.55000000000000004">
      <c r="A12" t="s">
        <v>37</v>
      </c>
      <c r="B12" t="s">
        <v>65</v>
      </c>
      <c r="D12" t="s">
        <v>91</v>
      </c>
      <c r="E12" t="s">
        <v>50</v>
      </c>
      <c r="F12"/>
      <c r="G12"/>
    </row>
    <row r="13" spans="1:7" ht="14.4" x14ac:dyDescent="0.55000000000000004">
      <c r="A13" t="s">
        <v>38</v>
      </c>
      <c r="B13" t="s">
        <v>66</v>
      </c>
      <c r="D13" t="s">
        <v>91</v>
      </c>
      <c r="E13" t="s">
        <v>51</v>
      </c>
      <c r="F13"/>
      <c r="G13"/>
    </row>
    <row r="14" spans="1:7" ht="14.4" x14ac:dyDescent="0.55000000000000004">
      <c r="A14" t="s">
        <v>36</v>
      </c>
      <c r="B14" t="s">
        <v>67</v>
      </c>
      <c r="D14" t="s">
        <v>91</v>
      </c>
      <c r="E14" t="s">
        <v>39</v>
      </c>
      <c r="F14"/>
      <c r="G14"/>
    </row>
    <row r="15" spans="1:7" ht="14.4" x14ac:dyDescent="0.55000000000000004">
      <c r="A15" t="s">
        <v>43</v>
      </c>
      <c r="B15" t="s">
        <v>68</v>
      </c>
      <c r="D15" t="s">
        <v>91</v>
      </c>
      <c r="E15" t="s">
        <v>52</v>
      </c>
      <c r="F15"/>
      <c r="G15"/>
    </row>
    <row r="16" spans="1:7" ht="14.4" x14ac:dyDescent="0.55000000000000004">
      <c r="A16" t="s">
        <v>39</v>
      </c>
      <c r="B16" t="s">
        <v>69</v>
      </c>
      <c r="D16" t="s">
        <v>91</v>
      </c>
      <c r="E16" t="s">
        <v>53</v>
      </c>
      <c r="F16"/>
      <c r="G16"/>
    </row>
    <row r="17" spans="1:7" ht="14.4" x14ac:dyDescent="0.55000000000000004">
      <c r="A17" t="s">
        <v>80</v>
      </c>
      <c r="B17" t="s">
        <v>70</v>
      </c>
      <c r="D17" t="s">
        <v>91</v>
      </c>
      <c r="E17" t="s">
        <v>54</v>
      </c>
      <c r="F17"/>
      <c r="G17"/>
    </row>
    <row r="18" spans="1:7" ht="14.4" x14ac:dyDescent="0.55000000000000004">
      <c r="A18" t="s">
        <v>81</v>
      </c>
      <c r="B18" t="s">
        <v>71</v>
      </c>
      <c r="D18" t="s">
        <v>91</v>
      </c>
      <c r="E18" t="s">
        <v>55</v>
      </c>
      <c r="F18"/>
      <c r="G18"/>
    </row>
    <row r="19" spans="1:7" ht="14.4" x14ac:dyDescent="0.55000000000000004">
      <c r="A19" t="s">
        <v>82</v>
      </c>
      <c r="B19" t="s">
        <v>72</v>
      </c>
      <c r="D19" t="s">
        <v>90</v>
      </c>
      <c r="E19" s="44" t="s">
        <v>96</v>
      </c>
      <c r="F19"/>
      <c r="G19"/>
    </row>
    <row r="20" spans="1:7" ht="14.4" x14ac:dyDescent="0.55000000000000004">
      <c r="A20" t="s">
        <v>83</v>
      </c>
      <c r="B20" t="s">
        <v>73</v>
      </c>
      <c r="D20" t="s">
        <v>90</v>
      </c>
      <c r="E20" t="s">
        <v>36</v>
      </c>
      <c r="F20"/>
      <c r="G20"/>
    </row>
    <row r="21" spans="1:7" ht="14.4" x14ac:dyDescent="0.55000000000000004">
      <c r="A21" t="s">
        <v>84</v>
      </c>
      <c r="B21" t="s">
        <v>74</v>
      </c>
      <c r="D21" t="s">
        <v>90</v>
      </c>
      <c r="E21" t="s">
        <v>57</v>
      </c>
      <c r="F21"/>
      <c r="G21"/>
    </row>
    <row r="22" spans="1:7" ht="14.4" x14ac:dyDescent="0.55000000000000004">
      <c r="A22" t="s">
        <v>95</v>
      </c>
      <c r="B22" t="s">
        <v>75</v>
      </c>
      <c r="D22" t="s">
        <v>90</v>
      </c>
      <c r="E22" t="s">
        <v>58</v>
      </c>
      <c r="F22"/>
      <c r="G22"/>
    </row>
    <row r="23" spans="1:7" ht="14.4" x14ac:dyDescent="0.55000000000000004">
      <c r="A23" t="s">
        <v>85</v>
      </c>
      <c r="B23" t="s">
        <v>76</v>
      </c>
      <c r="D23" t="s">
        <v>90</v>
      </c>
      <c r="E23" t="s">
        <v>59</v>
      </c>
      <c r="F23"/>
      <c r="G23"/>
    </row>
    <row r="24" spans="1:7" ht="14.4" x14ac:dyDescent="0.55000000000000004">
      <c r="A24" t="s">
        <v>86</v>
      </c>
      <c r="B24" t="s">
        <v>77</v>
      </c>
      <c r="D24" t="s">
        <v>90</v>
      </c>
      <c r="E24" t="s">
        <v>60</v>
      </c>
      <c r="F24"/>
      <c r="G24"/>
    </row>
    <row r="25" spans="1:7" ht="14.4" x14ac:dyDescent="0.55000000000000004">
      <c r="A25" t="s">
        <v>87</v>
      </c>
      <c r="B25" t="s">
        <v>78</v>
      </c>
      <c r="D25" t="s">
        <v>90</v>
      </c>
      <c r="E25" t="s">
        <v>61</v>
      </c>
      <c r="F25"/>
      <c r="G25"/>
    </row>
    <row r="26" spans="1:7" ht="14.4" x14ac:dyDescent="0.55000000000000004">
      <c r="A26" t="s">
        <v>88</v>
      </c>
      <c r="B26" t="s">
        <v>79</v>
      </c>
      <c r="D26" t="s">
        <v>93</v>
      </c>
      <c r="E26" t="s">
        <v>43</v>
      </c>
      <c r="F26"/>
      <c r="G26"/>
    </row>
    <row r="27" spans="1:7" ht="14.4" x14ac:dyDescent="0.55000000000000004">
      <c r="F27"/>
      <c r="G27"/>
    </row>
    <row r="28" spans="1:7" ht="14.4" x14ac:dyDescent="0.55000000000000004">
      <c r="F28"/>
      <c r="G28"/>
    </row>
    <row r="29" spans="1:7" ht="14.4" x14ac:dyDescent="0.55000000000000004">
      <c r="F29"/>
      <c r="G29"/>
    </row>
    <row r="30" spans="1:7" ht="14.4" x14ac:dyDescent="0.55000000000000004">
      <c r="A30" s="44" t="s">
        <v>13</v>
      </c>
      <c r="B30" s="45" t="s">
        <v>46</v>
      </c>
      <c r="C30" s="44" t="s">
        <v>45</v>
      </c>
      <c r="D30" s="44" t="s">
        <v>44</v>
      </c>
      <c r="E30" s="44" t="s">
        <v>43</v>
      </c>
      <c r="F30"/>
      <c r="G30"/>
    </row>
    <row r="31" spans="1:7" ht="14.4" x14ac:dyDescent="0.55000000000000004">
      <c r="A31" s="44" t="s">
        <v>38</v>
      </c>
      <c r="B31" s="45" t="s">
        <v>37</v>
      </c>
      <c r="C31" s="44" t="s">
        <v>50</v>
      </c>
      <c r="D31" s="44" t="s">
        <v>96</v>
      </c>
      <c r="E31" s="44" t="s">
        <v>43</v>
      </c>
      <c r="F31"/>
      <c r="G31"/>
    </row>
    <row r="32" spans="1:7" ht="14.4" x14ac:dyDescent="0.55000000000000004">
      <c r="A32" s="44" t="s">
        <v>84</v>
      </c>
      <c r="B32" s="46"/>
      <c r="C32" s="44" t="s">
        <v>51</v>
      </c>
      <c r="D32" s="44" t="s">
        <v>36</v>
      </c>
      <c r="E32" s="46"/>
      <c r="F32"/>
      <c r="G32"/>
    </row>
    <row r="33" spans="3:7" ht="14.4" x14ac:dyDescent="0.55000000000000004">
      <c r="C33" s="44" t="s">
        <v>39</v>
      </c>
      <c r="D33" s="44" t="s">
        <v>95</v>
      </c>
      <c r="F33"/>
      <c r="G33"/>
    </row>
    <row r="34" spans="3:7" ht="14.4" x14ac:dyDescent="0.55000000000000004">
      <c r="C34" s="44" t="s">
        <v>80</v>
      </c>
      <c r="D34" s="44" t="s">
        <v>85</v>
      </c>
      <c r="F34"/>
      <c r="G34"/>
    </row>
    <row r="35" spans="3:7" ht="14.4" x14ac:dyDescent="0.55000000000000004">
      <c r="C35" s="44" t="s">
        <v>81</v>
      </c>
      <c r="D35" s="44" t="s">
        <v>86</v>
      </c>
      <c r="F35"/>
      <c r="G35"/>
    </row>
    <row r="36" spans="3:7" ht="14.4" x14ac:dyDescent="0.55000000000000004">
      <c r="C36" s="44" t="s">
        <v>82</v>
      </c>
      <c r="D36" s="44" t="s">
        <v>87</v>
      </c>
      <c r="F36"/>
      <c r="G36"/>
    </row>
    <row r="37" spans="3:7" ht="14.4" x14ac:dyDescent="0.55000000000000004">
      <c r="C37" s="44" t="s">
        <v>83</v>
      </c>
      <c r="D37" s="44" t="s">
        <v>88</v>
      </c>
      <c r="F37"/>
      <c r="G37"/>
    </row>
    <row r="38" spans="3:7" ht="14.4" x14ac:dyDescent="0.55000000000000004">
      <c r="F38"/>
      <c r="G38"/>
    </row>
    <row r="39" spans="3:7" ht="14.4" x14ac:dyDescent="0.55000000000000004">
      <c r="F39"/>
      <c r="G39"/>
    </row>
    <row r="40" spans="3:7" ht="14.4" x14ac:dyDescent="0.55000000000000004">
      <c r="F40"/>
      <c r="G40"/>
    </row>
    <row r="41" spans="3:7" ht="14.4" x14ac:dyDescent="0.55000000000000004">
      <c r="F41"/>
      <c r="G41"/>
    </row>
    <row r="42" spans="3:7" ht="14.4" x14ac:dyDescent="0.55000000000000004">
      <c r="F42"/>
      <c r="G42"/>
    </row>
    <row r="43" spans="3:7" ht="14.4" x14ac:dyDescent="0.55000000000000004">
      <c r="F43"/>
      <c r="G43"/>
    </row>
    <row r="44" spans="3:7" ht="14.4" x14ac:dyDescent="0.55000000000000004">
      <c r="F44"/>
      <c r="G44"/>
    </row>
    <row r="45" spans="3:7" ht="14.4" x14ac:dyDescent="0.55000000000000004">
      <c r="F45"/>
      <c r="G45"/>
    </row>
    <row r="46" spans="3:7" ht="14.4" x14ac:dyDescent="0.55000000000000004">
      <c r="F46"/>
      <c r="G46"/>
    </row>
    <row r="47" spans="3:7" ht="14.4" x14ac:dyDescent="0.55000000000000004">
      <c r="F47"/>
      <c r="G47"/>
    </row>
    <row r="48" spans="3:7" ht="14.4" x14ac:dyDescent="0.55000000000000004">
      <c r="F48"/>
      <c r="G48"/>
    </row>
    <row r="49" spans="6:7" ht="14.4" x14ac:dyDescent="0.55000000000000004">
      <c r="F49"/>
      <c r="G49"/>
    </row>
    <row r="50" spans="6:7" ht="14.4" x14ac:dyDescent="0.55000000000000004">
      <c r="F50"/>
      <c r="G50"/>
    </row>
    <row r="51" spans="6:7" ht="14.4" x14ac:dyDescent="0.55000000000000004">
      <c r="F51"/>
      <c r="G51"/>
    </row>
    <row r="52" spans="6:7" ht="14.4" x14ac:dyDescent="0.55000000000000004">
      <c r="F52"/>
      <c r="G52"/>
    </row>
    <row r="53" spans="6:7" ht="14.4" x14ac:dyDescent="0.55000000000000004">
      <c r="F53"/>
      <c r="G53"/>
    </row>
    <row r="54" spans="6:7" ht="14.4" x14ac:dyDescent="0.55000000000000004">
      <c r="F54"/>
      <c r="G54"/>
    </row>
    <row r="55" spans="6:7" ht="14.4" x14ac:dyDescent="0.55000000000000004">
      <c r="F55"/>
      <c r="G55"/>
    </row>
    <row r="56" spans="6:7" ht="14.4" x14ac:dyDescent="0.55000000000000004">
      <c r="F56"/>
      <c r="G56"/>
    </row>
    <row r="57" spans="6:7" ht="14.4" x14ac:dyDescent="0.55000000000000004">
      <c r="F57"/>
      <c r="G57"/>
    </row>
    <row r="58" spans="6:7" ht="14.4" x14ac:dyDescent="0.55000000000000004">
      <c r="F58"/>
      <c r="G58"/>
    </row>
    <row r="59" spans="6:7" ht="14.4" x14ac:dyDescent="0.55000000000000004">
      <c r="F59"/>
      <c r="G59"/>
    </row>
    <row r="60" spans="6:7" ht="14.4" x14ac:dyDescent="0.55000000000000004">
      <c r="F60"/>
      <c r="G60"/>
    </row>
    <row r="61" spans="6:7" ht="14.4" x14ac:dyDescent="0.55000000000000004">
      <c r="F61"/>
      <c r="G61"/>
    </row>
    <row r="62" spans="6:7" ht="14.4" x14ac:dyDescent="0.55000000000000004">
      <c r="F62"/>
      <c r="G62"/>
    </row>
    <row r="63" spans="6:7" ht="14.4" x14ac:dyDescent="0.55000000000000004">
      <c r="F63"/>
      <c r="G63"/>
    </row>
    <row r="64" spans="6:7" ht="14.4" x14ac:dyDescent="0.55000000000000004">
      <c r="F64"/>
      <c r="G64"/>
    </row>
    <row r="65" spans="6:7" ht="14.4" x14ac:dyDescent="0.55000000000000004">
      <c r="F65"/>
      <c r="G65"/>
    </row>
    <row r="66" spans="6:7" ht="14.4" x14ac:dyDescent="0.55000000000000004">
      <c r="F66"/>
      <c r="G66"/>
    </row>
    <row r="67" spans="6:7" ht="14.4" x14ac:dyDescent="0.55000000000000004">
      <c r="F67"/>
      <c r="G67"/>
    </row>
    <row r="68" spans="6:7" ht="14.4" x14ac:dyDescent="0.55000000000000004">
      <c r="F68"/>
      <c r="G68"/>
    </row>
    <row r="69" spans="6:7" ht="14.4" x14ac:dyDescent="0.55000000000000004">
      <c r="F69"/>
      <c r="G69"/>
    </row>
    <row r="70" spans="6:7" ht="14.4" x14ac:dyDescent="0.55000000000000004">
      <c r="F70"/>
      <c r="G70"/>
    </row>
    <row r="71" spans="6:7" ht="14.4" x14ac:dyDescent="0.55000000000000004">
      <c r="F71"/>
      <c r="G71"/>
    </row>
    <row r="72" spans="6:7" ht="14.4" x14ac:dyDescent="0.55000000000000004">
      <c r="F72"/>
      <c r="G72"/>
    </row>
    <row r="73" spans="6:7" ht="14.4" x14ac:dyDescent="0.55000000000000004">
      <c r="F73"/>
      <c r="G73"/>
    </row>
    <row r="74" spans="6:7" ht="14.4" x14ac:dyDescent="0.55000000000000004">
      <c r="F74"/>
      <c r="G74"/>
    </row>
    <row r="75" spans="6:7" ht="14.4" x14ac:dyDescent="0.55000000000000004">
      <c r="F75"/>
      <c r="G75"/>
    </row>
    <row r="76" spans="6:7" ht="14.4" x14ac:dyDescent="0.55000000000000004">
      <c r="F76"/>
      <c r="G76"/>
    </row>
    <row r="77" spans="6:7" ht="14.4" x14ac:dyDescent="0.55000000000000004">
      <c r="F77"/>
      <c r="G77"/>
    </row>
    <row r="78" spans="6:7" ht="14.4" x14ac:dyDescent="0.55000000000000004">
      <c r="F78"/>
      <c r="G78"/>
    </row>
    <row r="79" spans="6:7" ht="14.4" x14ac:dyDescent="0.55000000000000004">
      <c r="F79"/>
      <c r="G79"/>
    </row>
    <row r="80" spans="6:7" ht="14.4" x14ac:dyDescent="0.55000000000000004">
      <c r="F80"/>
      <c r="G80"/>
    </row>
    <row r="81" spans="6:7" ht="14.4" x14ac:dyDescent="0.55000000000000004">
      <c r="F81"/>
      <c r="G81"/>
    </row>
    <row r="82" spans="6:7" ht="14.4" x14ac:dyDescent="0.55000000000000004">
      <c r="F82"/>
      <c r="G82"/>
    </row>
    <row r="83" spans="6:7" ht="14.4" x14ac:dyDescent="0.55000000000000004">
      <c r="F83"/>
      <c r="G83"/>
    </row>
    <row r="84" spans="6:7" ht="14.4" x14ac:dyDescent="0.55000000000000004">
      <c r="F84"/>
      <c r="G84"/>
    </row>
    <row r="85" spans="6:7" ht="14.4" x14ac:dyDescent="0.55000000000000004">
      <c r="F85"/>
      <c r="G85"/>
    </row>
    <row r="86" spans="6:7" ht="14.4" x14ac:dyDescent="0.55000000000000004">
      <c r="F86"/>
      <c r="G86"/>
    </row>
    <row r="87" spans="6:7" ht="14.4" x14ac:dyDescent="0.55000000000000004">
      <c r="F87"/>
      <c r="G87"/>
    </row>
    <row r="88" spans="6:7" ht="14.4" x14ac:dyDescent="0.55000000000000004">
      <c r="F88"/>
      <c r="G88"/>
    </row>
    <row r="89" spans="6:7" ht="14.4" x14ac:dyDescent="0.55000000000000004">
      <c r="F89"/>
      <c r="G89"/>
    </row>
    <row r="90" spans="6:7" ht="14.4" x14ac:dyDescent="0.55000000000000004">
      <c r="F90"/>
      <c r="G90"/>
    </row>
    <row r="91" spans="6:7" ht="14.4" x14ac:dyDescent="0.55000000000000004">
      <c r="F91"/>
      <c r="G91"/>
    </row>
    <row r="92" spans="6:7" ht="14.4" x14ac:dyDescent="0.55000000000000004">
      <c r="F92"/>
      <c r="G92"/>
    </row>
    <row r="93" spans="6:7" ht="14.4" x14ac:dyDescent="0.55000000000000004">
      <c r="F93"/>
      <c r="G93"/>
    </row>
    <row r="94" spans="6:7" ht="14.4" x14ac:dyDescent="0.55000000000000004">
      <c r="F94"/>
      <c r="G94"/>
    </row>
    <row r="95" spans="6:7" ht="14.4" x14ac:dyDescent="0.55000000000000004">
      <c r="F95"/>
      <c r="G95"/>
    </row>
    <row r="96" spans="6:7" ht="14.4" x14ac:dyDescent="0.55000000000000004">
      <c r="F96"/>
      <c r="G96"/>
    </row>
  </sheetData>
  <sortState xmlns:xlrd2="http://schemas.microsoft.com/office/spreadsheetml/2017/richdata2" ref="A31:E37">
    <sortCondition ref="D9"/>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62"/>
  <sheetViews>
    <sheetView showGridLines="0" showZeros="0" topLeftCell="A16" zoomScale="78" zoomScaleNormal="78" zoomScalePageLayoutView="87" workbookViewId="0">
      <selection activeCell="A26" sqref="A26:N26"/>
    </sheetView>
  </sheetViews>
  <sheetFormatPr baseColWidth="10" defaultColWidth="10.83984375" defaultRowHeight="14.4" x14ac:dyDescent="0.55000000000000004"/>
  <cols>
    <col min="1" max="1" width="26.41796875" style="18" bestFit="1" customWidth="1"/>
    <col min="2" max="2" width="50.15625" style="28" customWidth="1"/>
    <col min="3" max="3" width="20.41796875" style="28" customWidth="1"/>
    <col min="4" max="4" width="6.68359375" style="94" customWidth="1"/>
    <col min="5" max="5" width="12" style="28" customWidth="1"/>
    <col min="6" max="6" width="13.68359375" style="28" customWidth="1"/>
    <col min="7" max="7" width="14.41796875" style="28" bestFit="1" customWidth="1"/>
    <col min="8" max="8" width="21.26171875" style="28" bestFit="1" customWidth="1"/>
    <col min="9" max="9" width="11.15625" style="28" bestFit="1" customWidth="1"/>
    <col min="10" max="10" width="17.41796875" style="28" customWidth="1"/>
    <col min="11" max="11" width="17.41796875" style="28" bestFit="1" customWidth="1"/>
    <col min="12" max="12" width="10.68359375" style="18" customWidth="1"/>
    <col min="13" max="13" width="17.41796875" style="18" bestFit="1" customWidth="1"/>
    <col min="14" max="14" width="10.68359375" style="18" customWidth="1"/>
    <col min="15" max="16384" width="10.83984375" style="18"/>
  </cols>
  <sheetData>
    <row r="1" spans="1:14" ht="23.1" x14ac:dyDescent="0.85">
      <c r="A1" s="189" t="s">
        <v>49</v>
      </c>
      <c r="B1" s="189"/>
      <c r="C1" s="189"/>
      <c r="D1" s="189"/>
      <c r="E1" s="189"/>
      <c r="F1" s="189"/>
      <c r="G1" s="189"/>
      <c r="H1" s="189"/>
      <c r="I1" s="189"/>
      <c r="J1" s="189"/>
      <c r="K1" s="189"/>
      <c r="L1" s="189"/>
      <c r="M1" s="189"/>
      <c r="N1" s="189"/>
    </row>
    <row r="2" spans="1:14" ht="20.100000000000001" customHeight="1" x14ac:dyDescent="0.55000000000000004">
      <c r="A2" s="19" t="s">
        <v>22</v>
      </c>
      <c r="B2" s="191" t="str">
        <f>'Fiche générale'!B2</f>
        <v>ISEM</v>
      </c>
      <c r="C2" s="191"/>
      <c r="D2" s="191"/>
      <c r="E2" s="191"/>
      <c r="F2" s="18"/>
      <c r="G2" s="18"/>
      <c r="H2" s="18"/>
      <c r="I2" s="18"/>
      <c r="J2" s="18"/>
      <c r="K2" s="18"/>
    </row>
    <row r="3" spans="1:14" ht="20.100000000000001" customHeight="1" x14ac:dyDescent="0.55000000000000004">
      <c r="A3" s="19" t="s">
        <v>21</v>
      </c>
      <c r="B3" s="191" t="str">
        <f>'Fiche générale'!B3:I3</f>
        <v>Double licence Sociologie Économie</v>
      </c>
      <c r="C3" s="191"/>
      <c r="D3" s="191"/>
      <c r="E3" s="191"/>
      <c r="F3" s="18"/>
      <c r="G3" s="18"/>
      <c r="H3" s="18"/>
      <c r="I3" s="18"/>
      <c r="J3" s="18"/>
      <c r="K3" s="18"/>
    </row>
    <row r="4" spans="1:14" ht="20.100000000000001" customHeight="1" x14ac:dyDescent="0.7">
      <c r="A4" s="19" t="s">
        <v>14</v>
      </c>
      <c r="B4" s="41" t="str">
        <f>'Fiche générale'!B4</f>
        <v>IPSOE18</v>
      </c>
      <c r="C4" s="20" t="s">
        <v>41</v>
      </c>
      <c r="D4" s="190">
        <v>180</v>
      </c>
      <c r="E4" s="190"/>
      <c r="F4"/>
      <c r="G4"/>
      <c r="H4"/>
      <c r="I4"/>
      <c r="J4"/>
      <c r="K4"/>
      <c r="L4"/>
      <c r="M4"/>
      <c r="N4"/>
    </row>
    <row r="5" spans="1:14" ht="20.100000000000001" customHeight="1" x14ac:dyDescent="0.55000000000000004">
      <c r="B5" s="18"/>
      <c r="C5" s="18"/>
      <c r="D5" s="88"/>
      <c r="E5" s="18"/>
      <c r="F5" s="18"/>
      <c r="G5" s="18"/>
      <c r="H5" s="18"/>
      <c r="I5" s="18"/>
      <c r="J5" s="18"/>
      <c r="K5" s="18"/>
    </row>
    <row r="6" spans="1:14" ht="20.100000000000001" customHeight="1" x14ac:dyDescent="0.7">
      <c r="A6" s="19" t="s">
        <v>1</v>
      </c>
      <c r="B6" s="42" t="s">
        <v>111</v>
      </c>
      <c r="C6" s="20" t="s">
        <v>42</v>
      </c>
      <c r="D6" s="194">
        <v>180</v>
      </c>
      <c r="E6" s="195"/>
      <c r="F6" s="198" t="s">
        <v>2</v>
      </c>
      <c r="G6" s="199"/>
      <c r="H6" s="200"/>
      <c r="I6" s="201" t="s">
        <v>113</v>
      </c>
      <c r="J6" s="201"/>
      <c r="K6" s="201"/>
      <c r="L6" s="201"/>
      <c r="M6" s="201"/>
      <c r="N6" s="201"/>
    </row>
    <row r="7" spans="1:14" ht="20.100000000000001" customHeight="1" x14ac:dyDescent="0.55000000000000004">
      <c r="A7" s="19" t="s">
        <v>23</v>
      </c>
      <c r="B7" s="47" t="s">
        <v>112</v>
      </c>
      <c r="C7" s="18"/>
      <c r="D7" s="88"/>
      <c r="E7" s="18"/>
      <c r="F7" s="18"/>
      <c r="G7" s="18"/>
      <c r="H7" s="18"/>
      <c r="I7" s="18"/>
      <c r="J7" s="18"/>
      <c r="K7" s="18"/>
    </row>
    <row r="8" spans="1:14" ht="20.100000000000001" customHeight="1" x14ac:dyDescent="0.55000000000000004">
      <c r="A8" s="21"/>
      <c r="B8" s="11"/>
      <c r="C8" s="18"/>
      <c r="D8" s="88"/>
      <c r="E8" s="18"/>
      <c r="F8" s="18"/>
      <c r="G8" s="18"/>
      <c r="H8" s="22"/>
      <c r="I8" s="22"/>
      <c r="J8" s="22"/>
      <c r="K8" s="22"/>
      <c r="M8" s="23"/>
      <c r="N8" s="23"/>
    </row>
    <row r="9" spans="1:14" ht="15" customHeight="1" x14ac:dyDescent="0.55000000000000004">
      <c r="B9" s="50"/>
      <c r="C9" s="25"/>
      <c r="D9" s="22"/>
      <c r="E9" s="196" t="s">
        <v>30</v>
      </c>
      <c r="F9" s="197"/>
      <c r="G9" s="196" t="s">
        <v>25</v>
      </c>
      <c r="H9" s="197"/>
      <c r="I9" s="22"/>
      <c r="J9" s="24">
        <v>1</v>
      </c>
      <c r="K9" s="22"/>
      <c r="L9" s="22"/>
      <c r="M9" s="22"/>
    </row>
    <row r="10" spans="1:14" ht="15" customHeight="1" x14ac:dyDescent="0.55000000000000004">
      <c r="B10" s="36"/>
      <c r="C10" s="51"/>
      <c r="D10" s="25"/>
      <c r="E10" s="202" t="s">
        <v>29</v>
      </c>
      <c r="F10" s="203"/>
      <c r="G10" s="204"/>
      <c r="H10" s="205"/>
      <c r="I10" s="26"/>
      <c r="J10" s="26"/>
      <c r="K10" s="26"/>
      <c r="L10" s="26"/>
      <c r="M10" s="26"/>
    </row>
    <row r="11" spans="1:14" ht="15" customHeight="1" x14ac:dyDescent="0.55000000000000004">
      <c r="A11" s="17">
        <v>4</v>
      </c>
      <c r="B11" s="36"/>
      <c r="C11" s="51"/>
      <c r="D11" s="27"/>
      <c r="I11" s="18"/>
      <c r="J11" s="18"/>
      <c r="K11" s="18"/>
      <c r="L11" s="26"/>
      <c r="M11" s="26"/>
    </row>
    <row r="12" spans="1:14" ht="15" customHeight="1" x14ac:dyDescent="0.55000000000000004">
      <c r="B12" s="29"/>
      <c r="C12" s="51"/>
      <c r="D12" s="27"/>
      <c r="E12" s="18"/>
      <c r="F12" s="18"/>
      <c r="G12" s="18"/>
      <c r="H12" s="18"/>
      <c r="I12" s="18"/>
      <c r="J12" s="18"/>
      <c r="K12" s="18"/>
      <c r="M12" s="26"/>
      <c r="N12" s="26"/>
    </row>
    <row r="13" spans="1:14" x14ac:dyDescent="0.55000000000000004">
      <c r="D13" s="27"/>
      <c r="E13" s="206"/>
      <c r="F13" s="206"/>
      <c r="G13" s="49"/>
      <c r="H13" s="27"/>
      <c r="I13" s="27"/>
    </row>
    <row r="14" spans="1:14" ht="26.25" customHeight="1" x14ac:dyDescent="0.55000000000000004">
      <c r="B14" s="29"/>
      <c r="C14" s="27"/>
      <c r="D14" s="27"/>
      <c r="E14" s="49"/>
      <c r="F14" s="49"/>
      <c r="G14" s="49"/>
      <c r="H14" s="27"/>
      <c r="I14" s="27"/>
      <c r="J14" s="192" t="s">
        <v>15</v>
      </c>
      <c r="K14" s="207"/>
      <c r="L14" s="193"/>
      <c r="M14" s="192" t="s">
        <v>16</v>
      </c>
      <c r="N14" s="193"/>
    </row>
    <row r="15" spans="1:14" ht="39.75" customHeight="1" x14ac:dyDescent="0.55000000000000004">
      <c r="C15" s="12"/>
      <c r="D15" s="89"/>
      <c r="E15" s="13"/>
      <c r="F15" s="13"/>
      <c r="G15" s="13"/>
      <c r="H15" s="13"/>
      <c r="I15" s="14"/>
      <c r="J15" s="31" t="s">
        <v>17</v>
      </c>
      <c r="K15" s="31" t="str">
        <f>IF(H18="CCI (CC Intégral)","CT pour les dispensés","Contrôle Terminal")</f>
        <v>Contrôle Terminal</v>
      </c>
      <c r="L15" s="32"/>
      <c r="M15" s="33" t="s">
        <v>18</v>
      </c>
      <c r="N15" s="34"/>
    </row>
    <row r="16" spans="1:14" s="28" customFormat="1" ht="31.2" x14ac:dyDescent="0.55000000000000004">
      <c r="A16" s="31" t="s">
        <v>3</v>
      </c>
      <c r="B16" s="31" t="s">
        <v>4</v>
      </c>
      <c r="C16" s="32" t="s">
        <v>5</v>
      </c>
      <c r="D16" s="90" t="s">
        <v>6</v>
      </c>
      <c r="E16" s="99" t="s">
        <v>7</v>
      </c>
      <c r="F16" s="30" t="s">
        <v>27</v>
      </c>
      <c r="G16" s="30" t="s">
        <v>106</v>
      </c>
      <c r="H16" s="35" t="s">
        <v>28</v>
      </c>
      <c r="I16" s="30" t="s">
        <v>34</v>
      </c>
      <c r="J16" s="90" t="s">
        <v>24</v>
      </c>
      <c r="K16" s="90" t="s">
        <v>19</v>
      </c>
      <c r="L16" s="90" t="s">
        <v>20</v>
      </c>
      <c r="M16" s="90" t="s">
        <v>19</v>
      </c>
      <c r="N16" s="90" t="s">
        <v>20</v>
      </c>
    </row>
    <row r="17" spans="1:14" s="28" customFormat="1" ht="18.3" x14ac:dyDescent="0.55000000000000004">
      <c r="A17" s="211" t="s">
        <v>182</v>
      </c>
      <c r="B17" s="212"/>
      <c r="C17" s="212"/>
      <c r="D17" s="212"/>
      <c r="E17" s="212"/>
      <c r="F17" s="212"/>
      <c r="G17" s="212"/>
      <c r="H17" s="212"/>
      <c r="I17" s="212"/>
      <c r="J17" s="212"/>
      <c r="K17" s="212"/>
      <c r="L17" s="212"/>
      <c r="M17" s="212"/>
      <c r="N17" s="213"/>
    </row>
    <row r="18" spans="1:14" ht="15" customHeight="1" x14ac:dyDescent="0.55000000000000004">
      <c r="A18" s="63" t="s">
        <v>0</v>
      </c>
      <c r="B18" s="2" t="s">
        <v>107</v>
      </c>
      <c r="C18" s="3"/>
      <c r="D18" s="91">
        <v>6</v>
      </c>
      <c r="E18" s="91">
        <v>1</v>
      </c>
      <c r="F18" s="91" t="s">
        <v>108</v>
      </c>
      <c r="G18" s="95" t="s">
        <v>108</v>
      </c>
      <c r="H18" s="91"/>
      <c r="I18" s="4"/>
      <c r="J18" s="100"/>
      <c r="K18" s="100"/>
      <c r="L18" s="100"/>
      <c r="M18" s="100"/>
      <c r="N18" s="100"/>
    </row>
    <row r="19" spans="1:14" ht="15" customHeight="1" x14ac:dyDescent="0.55000000000000004">
      <c r="A19" s="1" t="s">
        <v>26</v>
      </c>
      <c r="B19" s="3" t="s">
        <v>142</v>
      </c>
      <c r="C19" s="3"/>
      <c r="D19" s="91">
        <v>3</v>
      </c>
      <c r="E19" s="91">
        <v>1</v>
      </c>
      <c r="F19" s="91" t="s">
        <v>109</v>
      </c>
      <c r="G19" s="95" t="s">
        <v>108</v>
      </c>
      <c r="H19" s="91" t="s">
        <v>33</v>
      </c>
      <c r="I19" s="4">
        <v>1</v>
      </c>
      <c r="J19" s="95">
        <v>2</v>
      </c>
      <c r="K19" s="100" t="s">
        <v>10</v>
      </c>
      <c r="L19" s="100" t="s">
        <v>110</v>
      </c>
      <c r="M19" s="100" t="s">
        <v>10</v>
      </c>
      <c r="N19" s="100" t="s">
        <v>110</v>
      </c>
    </row>
    <row r="20" spans="1:14" ht="15" customHeight="1" x14ac:dyDescent="0.55000000000000004">
      <c r="A20" s="1" t="s">
        <v>26</v>
      </c>
      <c r="B20" s="3" t="s">
        <v>143</v>
      </c>
      <c r="C20" s="3"/>
      <c r="D20" s="91">
        <v>3</v>
      </c>
      <c r="E20" s="91">
        <v>1</v>
      </c>
      <c r="F20" s="91" t="s">
        <v>109</v>
      </c>
      <c r="G20" s="95" t="s">
        <v>108</v>
      </c>
      <c r="H20" s="91" t="s">
        <v>33</v>
      </c>
      <c r="I20" s="4">
        <v>1</v>
      </c>
      <c r="J20" s="95">
        <v>2</v>
      </c>
      <c r="K20" s="100" t="s">
        <v>10</v>
      </c>
      <c r="L20" s="100" t="s">
        <v>110</v>
      </c>
      <c r="M20" s="100" t="s">
        <v>10</v>
      </c>
      <c r="N20" s="100" t="s">
        <v>110</v>
      </c>
    </row>
    <row r="21" spans="1:14" ht="15" customHeight="1" x14ac:dyDescent="0.55000000000000004">
      <c r="A21" s="1"/>
      <c r="B21" s="3"/>
      <c r="C21" s="3"/>
      <c r="D21" s="91"/>
      <c r="E21" s="91"/>
      <c r="F21" s="91"/>
      <c r="G21" s="95"/>
      <c r="H21" s="91"/>
      <c r="I21" s="4"/>
      <c r="J21" s="91"/>
      <c r="K21" s="95"/>
      <c r="L21" s="100"/>
      <c r="M21" s="100"/>
      <c r="N21" s="100"/>
    </row>
    <row r="22" spans="1:14" ht="15" customHeight="1" x14ac:dyDescent="0.55000000000000004">
      <c r="A22" s="63" t="s">
        <v>0</v>
      </c>
      <c r="B22" s="64" t="s">
        <v>211</v>
      </c>
      <c r="C22" s="3"/>
      <c r="D22" s="91">
        <v>6</v>
      </c>
      <c r="E22" s="91">
        <v>1</v>
      </c>
      <c r="F22" s="91" t="s">
        <v>108</v>
      </c>
      <c r="G22" s="95" t="s">
        <v>108</v>
      </c>
      <c r="H22" s="91"/>
      <c r="I22" s="4"/>
      <c r="J22" s="91"/>
      <c r="K22" s="95"/>
      <c r="L22" s="100"/>
      <c r="M22" s="100"/>
      <c r="N22" s="100"/>
    </row>
    <row r="23" spans="1:14" ht="15" customHeight="1" x14ac:dyDescent="0.55000000000000004">
      <c r="A23" s="1" t="s">
        <v>26</v>
      </c>
      <c r="B23" s="5" t="s">
        <v>144</v>
      </c>
      <c r="C23" s="65"/>
      <c r="D23" s="91">
        <v>3</v>
      </c>
      <c r="E23" s="91">
        <v>1</v>
      </c>
      <c r="F23" s="91" t="s">
        <v>109</v>
      </c>
      <c r="G23" s="95" t="s">
        <v>108</v>
      </c>
      <c r="H23" s="91" t="s">
        <v>33</v>
      </c>
      <c r="I23" s="4">
        <v>1</v>
      </c>
      <c r="J23" s="95">
        <v>2</v>
      </c>
      <c r="K23" s="100" t="s">
        <v>10</v>
      </c>
      <c r="L23" s="100" t="s">
        <v>110</v>
      </c>
      <c r="M23" s="100" t="s">
        <v>10</v>
      </c>
      <c r="N23" s="100" t="s">
        <v>110</v>
      </c>
    </row>
    <row r="24" spans="1:14" ht="15" customHeight="1" x14ac:dyDescent="0.55000000000000004">
      <c r="A24" s="1" t="s">
        <v>26</v>
      </c>
      <c r="B24" s="5" t="s">
        <v>234</v>
      </c>
      <c r="C24" s="6"/>
      <c r="D24" s="91">
        <v>3</v>
      </c>
      <c r="E24" s="91">
        <v>1</v>
      </c>
      <c r="F24" s="91" t="s">
        <v>109</v>
      </c>
      <c r="G24" s="95" t="s">
        <v>108</v>
      </c>
      <c r="H24" s="91" t="s">
        <v>32</v>
      </c>
      <c r="I24" s="1"/>
      <c r="J24" s="97">
        <v>2</v>
      </c>
      <c r="K24" s="95" t="s">
        <v>12</v>
      </c>
      <c r="L24" s="95"/>
      <c r="M24" s="95" t="s">
        <v>12</v>
      </c>
      <c r="N24" s="100"/>
    </row>
    <row r="25" spans="1:14" ht="15" customHeight="1" x14ac:dyDescent="0.55000000000000004">
      <c r="A25" s="1"/>
      <c r="B25" s="5"/>
      <c r="C25" s="6"/>
      <c r="D25" s="91"/>
      <c r="E25" s="91"/>
      <c r="F25" s="91"/>
      <c r="G25" s="95"/>
      <c r="H25" s="91"/>
      <c r="I25" s="4"/>
      <c r="J25" s="95"/>
      <c r="K25" s="100"/>
      <c r="L25" s="100"/>
      <c r="M25" s="100"/>
      <c r="N25" s="100"/>
    </row>
    <row r="26" spans="1:14" ht="15" customHeight="1" x14ac:dyDescent="0.7">
      <c r="A26" s="214" t="s">
        <v>161</v>
      </c>
      <c r="B26" s="215"/>
      <c r="C26" s="215"/>
      <c r="D26" s="215"/>
      <c r="E26" s="215"/>
      <c r="F26" s="215"/>
      <c r="G26" s="215"/>
      <c r="H26" s="215"/>
      <c r="I26" s="215"/>
      <c r="J26" s="215"/>
      <c r="K26" s="215"/>
      <c r="L26" s="215"/>
      <c r="M26" s="215"/>
      <c r="N26" s="216"/>
    </row>
    <row r="27" spans="1:14" ht="15" customHeight="1" x14ac:dyDescent="0.55000000000000004">
      <c r="A27" s="63" t="s">
        <v>0</v>
      </c>
      <c r="B27" s="66" t="s">
        <v>153</v>
      </c>
      <c r="C27" s="5"/>
      <c r="D27" s="91">
        <v>6</v>
      </c>
      <c r="E27" s="100">
        <v>1</v>
      </c>
      <c r="F27" s="100" t="s">
        <v>108</v>
      </c>
      <c r="G27" s="95" t="s">
        <v>108</v>
      </c>
      <c r="H27" s="100"/>
      <c r="I27" s="5"/>
      <c r="J27" s="95"/>
      <c r="K27" s="100"/>
      <c r="L27" s="100"/>
      <c r="M27" s="100"/>
      <c r="N27" s="100"/>
    </row>
    <row r="28" spans="1:14" ht="15" customHeight="1" x14ac:dyDescent="0.55000000000000004">
      <c r="A28" s="1" t="s">
        <v>26</v>
      </c>
      <c r="B28" s="5" t="s">
        <v>154</v>
      </c>
      <c r="C28" s="5"/>
      <c r="D28" s="91">
        <v>3</v>
      </c>
      <c r="E28" s="100">
        <v>1</v>
      </c>
      <c r="F28" s="100" t="s">
        <v>109</v>
      </c>
      <c r="G28" s="95" t="s">
        <v>108</v>
      </c>
      <c r="H28" s="100" t="s">
        <v>31</v>
      </c>
      <c r="I28" s="69"/>
      <c r="J28" s="104"/>
      <c r="K28" s="100" t="s">
        <v>10</v>
      </c>
      <c r="L28" s="100" t="s">
        <v>110</v>
      </c>
      <c r="M28" s="100" t="s">
        <v>10</v>
      </c>
      <c r="N28" s="100" t="s">
        <v>110</v>
      </c>
    </row>
    <row r="29" spans="1:14" ht="15" customHeight="1" x14ac:dyDescent="0.55000000000000004">
      <c r="A29" s="1" t="s">
        <v>26</v>
      </c>
      <c r="B29" s="5" t="s">
        <v>155</v>
      </c>
      <c r="C29" s="3"/>
      <c r="D29" s="91">
        <v>3</v>
      </c>
      <c r="E29" s="100">
        <v>1</v>
      </c>
      <c r="F29" s="100" t="s">
        <v>109</v>
      </c>
      <c r="G29" s="95" t="s">
        <v>108</v>
      </c>
      <c r="H29" s="238" t="s">
        <v>32</v>
      </c>
      <c r="I29" s="100"/>
      <c r="J29" s="96">
        <v>2</v>
      </c>
      <c r="K29" s="239" t="s">
        <v>12</v>
      </c>
      <c r="L29" s="240"/>
      <c r="M29" s="239" t="s">
        <v>12</v>
      </c>
      <c r="N29" s="240"/>
    </row>
    <row r="30" spans="1:14" ht="15" customHeight="1" x14ac:dyDescent="0.55000000000000004">
      <c r="A30" s="1"/>
      <c r="B30" s="3"/>
      <c r="C30" s="3"/>
      <c r="D30" s="91"/>
      <c r="E30" s="100"/>
      <c r="F30" s="100"/>
      <c r="G30" s="95"/>
      <c r="H30" s="100"/>
      <c r="I30" s="5"/>
      <c r="J30" s="97"/>
      <c r="K30" s="100"/>
      <c r="L30" s="100"/>
      <c r="M30" s="100"/>
      <c r="N30" s="100"/>
    </row>
    <row r="31" spans="1:14" s="115" customFormat="1" x14ac:dyDescent="0.55000000000000004">
      <c r="A31" s="63" t="s">
        <v>0</v>
      </c>
      <c r="B31" s="114" t="s">
        <v>150</v>
      </c>
      <c r="C31" s="7"/>
      <c r="D31" s="95">
        <v>6</v>
      </c>
      <c r="E31" s="95">
        <v>1</v>
      </c>
      <c r="F31" s="95" t="s">
        <v>108</v>
      </c>
      <c r="G31" s="95" t="s">
        <v>108</v>
      </c>
      <c r="H31" s="95"/>
      <c r="I31" s="1"/>
      <c r="J31" s="97"/>
      <c r="K31" s="95"/>
      <c r="L31" s="95"/>
      <c r="M31" s="95"/>
      <c r="N31" s="95"/>
    </row>
    <row r="32" spans="1:14" s="115" customFormat="1" x14ac:dyDescent="0.55000000000000004">
      <c r="A32" s="1" t="s">
        <v>26</v>
      </c>
      <c r="B32" s="1" t="s">
        <v>145</v>
      </c>
      <c r="C32" s="7"/>
      <c r="D32" s="95">
        <v>3</v>
      </c>
      <c r="E32" s="95">
        <v>1</v>
      </c>
      <c r="F32" s="95" t="s">
        <v>109</v>
      </c>
      <c r="G32" s="95" t="s">
        <v>108</v>
      </c>
      <c r="H32" s="95" t="s">
        <v>32</v>
      </c>
      <c r="I32" s="1"/>
      <c r="J32" s="97">
        <v>2</v>
      </c>
      <c r="K32" s="95" t="s">
        <v>12</v>
      </c>
      <c r="L32" s="95"/>
      <c r="M32" s="95" t="s">
        <v>12</v>
      </c>
      <c r="N32" s="100"/>
    </row>
    <row r="33" spans="1:15" s="115" customFormat="1" x14ac:dyDescent="0.55000000000000004">
      <c r="A33" s="1" t="s">
        <v>26</v>
      </c>
      <c r="B33" s="1" t="s">
        <v>146</v>
      </c>
      <c r="C33" s="7"/>
      <c r="D33" s="95">
        <v>3</v>
      </c>
      <c r="E33" s="95">
        <v>1</v>
      </c>
      <c r="F33" s="95" t="s">
        <v>109</v>
      </c>
      <c r="G33" s="95" t="s">
        <v>108</v>
      </c>
      <c r="H33" s="95" t="s">
        <v>32</v>
      </c>
      <c r="I33" s="1"/>
      <c r="J33" s="97">
        <v>2</v>
      </c>
      <c r="K33" s="95" t="s">
        <v>12</v>
      </c>
      <c r="L33" s="95"/>
      <c r="M33" s="95" t="s">
        <v>12</v>
      </c>
      <c r="N33" s="100"/>
    </row>
    <row r="34" spans="1:15" x14ac:dyDescent="0.55000000000000004">
      <c r="A34" s="1"/>
      <c r="B34" s="3"/>
      <c r="C34" s="3"/>
      <c r="D34" s="91"/>
      <c r="E34" s="100"/>
      <c r="F34" s="100"/>
      <c r="G34" s="95"/>
      <c r="H34" s="100"/>
      <c r="I34" s="5"/>
      <c r="J34" s="100"/>
      <c r="K34" s="97"/>
      <c r="L34" s="100"/>
      <c r="M34" s="100"/>
      <c r="N34" s="100"/>
    </row>
    <row r="35" spans="1:15" ht="18.3" x14ac:dyDescent="0.55000000000000004">
      <c r="A35" s="211" t="s">
        <v>183</v>
      </c>
      <c r="B35" s="212"/>
      <c r="C35" s="212"/>
      <c r="D35" s="212"/>
      <c r="E35" s="212"/>
      <c r="F35" s="212"/>
      <c r="G35" s="212"/>
      <c r="H35" s="212"/>
      <c r="I35" s="212"/>
      <c r="J35" s="212"/>
      <c r="K35" s="212"/>
      <c r="L35" s="212"/>
      <c r="M35" s="212"/>
      <c r="N35" s="212"/>
      <c r="O35" s="213"/>
    </row>
    <row r="36" spans="1:15" x14ac:dyDescent="0.55000000000000004">
      <c r="A36" s="63" t="s">
        <v>0</v>
      </c>
      <c r="B36" s="64" t="s">
        <v>240</v>
      </c>
      <c r="C36" s="67"/>
      <c r="D36" s="134">
        <v>6</v>
      </c>
      <c r="E36" s="135"/>
      <c r="F36" s="135" t="s">
        <v>108</v>
      </c>
      <c r="G36" s="136" t="s">
        <v>108</v>
      </c>
      <c r="H36" s="135"/>
      <c r="I36" s="137"/>
      <c r="J36" s="135"/>
      <c r="K36" s="138"/>
      <c r="L36" s="135"/>
      <c r="M36" s="135"/>
      <c r="N36" s="135"/>
    </row>
    <row r="37" spans="1:15" x14ac:dyDescent="0.55000000000000004">
      <c r="A37" s="127" t="s">
        <v>26</v>
      </c>
      <c r="B37" s="139" t="s">
        <v>233</v>
      </c>
      <c r="C37" s="67"/>
      <c r="D37" s="134">
        <v>2</v>
      </c>
      <c r="E37" s="135"/>
      <c r="F37" s="135" t="s">
        <v>108</v>
      </c>
      <c r="G37" s="136" t="s">
        <v>108</v>
      </c>
      <c r="H37" s="135" t="s">
        <v>31</v>
      </c>
      <c r="I37" s="135"/>
      <c r="J37" s="138"/>
      <c r="K37" s="135" t="s">
        <v>10</v>
      </c>
      <c r="L37" s="135" t="s">
        <v>241</v>
      </c>
      <c r="M37" s="135" t="s">
        <v>10</v>
      </c>
      <c r="N37" s="135" t="s">
        <v>241</v>
      </c>
    </row>
    <row r="38" spans="1:15" x14ac:dyDescent="0.55000000000000004">
      <c r="A38" s="127" t="s">
        <v>26</v>
      </c>
      <c r="B38" s="139" t="s">
        <v>212</v>
      </c>
      <c r="C38" s="67"/>
      <c r="D38" s="134">
        <v>1</v>
      </c>
      <c r="E38" s="135"/>
      <c r="F38" s="135" t="s">
        <v>108</v>
      </c>
      <c r="G38" s="136" t="s">
        <v>108</v>
      </c>
      <c r="H38" s="135" t="s">
        <v>32</v>
      </c>
      <c r="I38" s="1"/>
      <c r="J38" s="97">
        <v>2</v>
      </c>
      <c r="K38" s="95" t="s">
        <v>12</v>
      </c>
      <c r="L38" s="95"/>
      <c r="M38" s="95" t="s">
        <v>12</v>
      </c>
      <c r="N38" s="95"/>
    </row>
    <row r="39" spans="1:15" x14ac:dyDescent="0.55000000000000004">
      <c r="A39" s="127"/>
      <c r="B39" s="67"/>
      <c r="C39" s="67"/>
      <c r="D39" s="134"/>
      <c r="E39" s="135"/>
      <c r="F39" s="135"/>
      <c r="G39" s="136"/>
      <c r="H39" s="135"/>
      <c r="I39" s="137"/>
      <c r="J39" s="135"/>
      <c r="K39" s="138"/>
      <c r="L39" s="135"/>
      <c r="M39" s="135"/>
      <c r="N39" s="135"/>
    </row>
    <row r="40" spans="1:15" ht="18.3" x14ac:dyDescent="0.55000000000000004">
      <c r="A40" s="208" t="s">
        <v>172</v>
      </c>
      <c r="B40" s="209"/>
      <c r="C40" s="209"/>
      <c r="D40" s="209"/>
      <c r="E40" s="209"/>
      <c r="F40" s="209"/>
      <c r="G40" s="209"/>
      <c r="H40" s="209"/>
      <c r="I40" s="209"/>
      <c r="J40" s="209"/>
      <c r="K40" s="209"/>
      <c r="L40" s="209"/>
      <c r="M40" s="209"/>
      <c r="N40" s="210"/>
    </row>
    <row r="41" spans="1:15" x14ac:dyDescent="0.55000000000000004">
      <c r="A41" s="63" t="s">
        <v>0</v>
      </c>
      <c r="B41" s="64" t="s">
        <v>178</v>
      </c>
      <c r="C41" s="67"/>
      <c r="D41" s="134">
        <v>6</v>
      </c>
      <c r="E41" s="135"/>
      <c r="F41" s="135" t="s">
        <v>108</v>
      </c>
      <c r="G41" s="136" t="s">
        <v>108</v>
      </c>
      <c r="H41" s="135"/>
      <c r="I41" s="137"/>
      <c r="J41" s="135"/>
      <c r="K41" s="138"/>
      <c r="L41" s="135"/>
      <c r="M41" s="135"/>
      <c r="N41" s="135"/>
    </row>
    <row r="42" spans="1:15" x14ac:dyDescent="0.55000000000000004">
      <c r="A42" s="127" t="s">
        <v>26</v>
      </c>
      <c r="B42" s="140" t="s">
        <v>173</v>
      </c>
      <c r="C42" s="67"/>
      <c r="D42" s="134">
        <v>1</v>
      </c>
      <c r="E42" s="135"/>
      <c r="F42" s="135" t="s">
        <v>108</v>
      </c>
      <c r="G42" s="136" t="s">
        <v>108</v>
      </c>
      <c r="H42" s="135" t="s">
        <v>31</v>
      </c>
      <c r="I42" s="135"/>
      <c r="J42" s="138"/>
      <c r="K42" s="135" t="s">
        <v>10</v>
      </c>
      <c r="L42" s="135" t="s">
        <v>242</v>
      </c>
      <c r="M42" s="135" t="s">
        <v>10</v>
      </c>
      <c r="N42" s="135" t="s">
        <v>242</v>
      </c>
    </row>
    <row r="43" spans="1:15" x14ac:dyDescent="0.55000000000000004">
      <c r="A43" s="127" t="s">
        <v>26</v>
      </c>
      <c r="B43" s="139" t="s">
        <v>174</v>
      </c>
      <c r="C43" s="67"/>
      <c r="D43" s="134">
        <v>2</v>
      </c>
      <c r="E43" s="135"/>
      <c r="F43" s="135" t="s">
        <v>108</v>
      </c>
      <c r="G43" s="136" t="s">
        <v>108</v>
      </c>
      <c r="H43" s="135" t="s">
        <v>31</v>
      </c>
      <c r="I43" s="135"/>
      <c r="J43" s="138"/>
      <c r="K43" s="135" t="s">
        <v>10</v>
      </c>
      <c r="L43" s="135" t="s">
        <v>242</v>
      </c>
      <c r="M43" s="135" t="s">
        <v>10</v>
      </c>
      <c r="N43" s="135" t="s">
        <v>242</v>
      </c>
    </row>
    <row r="44" spans="1:15" x14ac:dyDescent="0.55000000000000004">
      <c r="A44" s="1"/>
      <c r="B44" s="129"/>
      <c r="C44" s="3"/>
      <c r="D44" s="91"/>
      <c r="E44" s="100"/>
      <c r="F44" s="100"/>
      <c r="G44" s="95"/>
      <c r="H44" s="100"/>
      <c r="I44" s="100"/>
      <c r="J44" s="97"/>
      <c r="K44" s="100"/>
      <c r="L44" s="100"/>
      <c r="M44" s="100"/>
      <c r="N44" s="100"/>
    </row>
    <row r="45" spans="1:15" s="23" customFormat="1" x14ac:dyDescent="0.55000000000000004">
      <c r="A45" s="1"/>
      <c r="B45" s="3"/>
      <c r="C45" s="3"/>
      <c r="D45" s="91"/>
      <c r="E45" s="100"/>
      <c r="F45" s="100"/>
      <c r="G45" s="95"/>
      <c r="H45" s="100"/>
      <c r="I45" s="5"/>
      <c r="J45" s="97"/>
      <c r="K45" s="100"/>
      <c r="L45" s="100"/>
      <c r="M45" s="100"/>
      <c r="N45" s="100"/>
    </row>
    <row r="46" spans="1:15" s="23" customFormat="1" ht="18.3" x14ac:dyDescent="0.55000000000000004">
      <c r="A46" s="63" t="s">
        <v>0</v>
      </c>
      <c r="B46" s="64" t="s">
        <v>114</v>
      </c>
      <c r="C46" s="3" t="s">
        <v>115</v>
      </c>
      <c r="D46" s="91">
        <v>6</v>
      </c>
      <c r="E46" s="100">
        <v>1</v>
      </c>
      <c r="F46" s="100" t="s">
        <v>108</v>
      </c>
      <c r="G46" s="103"/>
      <c r="H46" s="102"/>
      <c r="I46" s="8"/>
      <c r="J46" s="106"/>
      <c r="K46" s="100"/>
      <c r="L46" s="100"/>
      <c r="M46" s="100"/>
      <c r="N46" s="100"/>
    </row>
    <row r="47" spans="1:15" s="23" customFormat="1" ht="16.8" x14ac:dyDescent="0.55000000000000004">
      <c r="A47" s="1" t="s">
        <v>26</v>
      </c>
      <c r="B47" s="3" t="s">
        <v>141</v>
      </c>
      <c r="C47" s="3"/>
      <c r="D47" s="91">
        <v>2</v>
      </c>
      <c r="E47" s="100"/>
      <c r="F47" s="100" t="s">
        <v>108</v>
      </c>
      <c r="G47" s="95"/>
      <c r="H47" s="5"/>
      <c r="I47" s="5"/>
      <c r="J47" s="107"/>
      <c r="K47" s="100"/>
      <c r="L47" s="100"/>
      <c r="M47" s="100"/>
      <c r="N47" s="100"/>
    </row>
    <row r="48" spans="1:15" s="23" customFormat="1" x14ac:dyDescent="0.55000000000000004">
      <c r="A48" s="1" t="s">
        <v>26</v>
      </c>
      <c r="B48" s="5" t="s">
        <v>116</v>
      </c>
      <c r="C48" s="3"/>
      <c r="D48" s="91">
        <v>2</v>
      </c>
      <c r="E48" s="100"/>
      <c r="F48" s="100" t="s">
        <v>108</v>
      </c>
      <c r="G48" s="95"/>
      <c r="H48" s="5"/>
      <c r="I48" s="5"/>
      <c r="J48" s="97"/>
      <c r="K48" s="100"/>
      <c r="L48" s="100"/>
      <c r="M48" s="100"/>
      <c r="N48" s="100"/>
    </row>
    <row r="49" spans="1:14" s="23" customFormat="1" x14ac:dyDescent="0.55000000000000004">
      <c r="A49" s="1" t="s">
        <v>26</v>
      </c>
      <c r="B49" s="5" t="s">
        <v>117</v>
      </c>
      <c r="C49" s="3"/>
      <c r="D49" s="91">
        <v>2</v>
      </c>
      <c r="E49" s="100"/>
      <c r="F49" s="100" t="s">
        <v>108</v>
      </c>
      <c r="G49" s="95"/>
      <c r="H49" s="5"/>
      <c r="I49" s="5"/>
      <c r="J49" s="7"/>
      <c r="K49" s="5"/>
      <c r="L49" s="5"/>
      <c r="M49" s="5"/>
      <c r="N49" s="5"/>
    </row>
    <row r="50" spans="1:14" s="23" customFormat="1" x14ac:dyDescent="0.55000000000000004">
      <c r="B50" s="36"/>
      <c r="C50" s="36"/>
      <c r="D50" s="92"/>
      <c r="E50" s="36"/>
      <c r="F50" s="36"/>
      <c r="G50" s="79"/>
      <c r="H50" s="36"/>
      <c r="I50" s="36"/>
      <c r="J50" s="36"/>
      <c r="K50" s="36"/>
    </row>
    <row r="51" spans="1:14" s="23" customFormat="1" x14ac:dyDescent="0.55000000000000004">
      <c r="B51" s="36"/>
      <c r="C51" s="36"/>
      <c r="D51" s="92"/>
      <c r="E51" s="36"/>
      <c r="F51" s="36"/>
      <c r="G51" s="36"/>
      <c r="H51" s="36"/>
      <c r="I51" s="36"/>
      <c r="J51" s="36"/>
      <c r="K51" s="36"/>
    </row>
    <row r="52" spans="1:14" s="23" customFormat="1" ht="16.8" x14ac:dyDescent="0.55000000000000004">
      <c r="B52" s="37"/>
      <c r="C52" s="37"/>
      <c r="D52" s="93"/>
      <c r="E52" s="37"/>
      <c r="F52" s="37"/>
      <c r="G52" s="37"/>
      <c r="H52" s="37"/>
      <c r="I52" s="37"/>
      <c r="J52" s="37"/>
      <c r="K52" s="37"/>
    </row>
    <row r="53" spans="1:14" s="23" customFormat="1" x14ac:dyDescent="0.55000000000000004">
      <c r="B53" s="36"/>
      <c r="C53" s="36"/>
      <c r="D53" s="92"/>
      <c r="E53" s="36"/>
      <c r="F53" s="36"/>
      <c r="G53" s="36"/>
      <c r="H53" s="36"/>
      <c r="I53" s="36"/>
      <c r="J53" s="36"/>
      <c r="K53" s="36"/>
    </row>
    <row r="54" spans="1:14" s="23" customFormat="1" x14ac:dyDescent="0.55000000000000004">
      <c r="B54" s="36"/>
      <c r="C54" s="36"/>
      <c r="D54" s="92"/>
      <c r="E54" s="36"/>
      <c r="F54" s="36"/>
      <c r="G54" s="36"/>
      <c r="H54" s="36"/>
      <c r="I54" s="36"/>
      <c r="J54" s="36"/>
      <c r="K54" s="36"/>
    </row>
    <row r="55" spans="1:14" s="23" customFormat="1" x14ac:dyDescent="0.55000000000000004">
      <c r="B55" s="36"/>
      <c r="C55" s="36"/>
      <c r="D55" s="92"/>
      <c r="E55" s="36"/>
      <c r="F55" s="36"/>
      <c r="G55" s="36"/>
      <c r="H55" s="36"/>
      <c r="I55" s="36"/>
      <c r="J55" s="36"/>
      <c r="K55" s="36"/>
    </row>
    <row r="56" spans="1:14" s="23" customFormat="1" x14ac:dyDescent="0.55000000000000004">
      <c r="B56" s="36"/>
      <c r="C56" s="36"/>
      <c r="D56" s="92"/>
      <c r="E56" s="36"/>
      <c r="F56" s="36"/>
      <c r="G56" s="36"/>
      <c r="H56" s="36"/>
      <c r="I56" s="36"/>
      <c r="J56" s="36"/>
      <c r="K56" s="36"/>
    </row>
    <row r="57" spans="1:14" s="23" customFormat="1" ht="16.8" x14ac:dyDescent="0.55000000000000004">
      <c r="B57" s="37"/>
      <c r="C57" s="37"/>
      <c r="D57" s="93"/>
      <c r="E57" s="37"/>
      <c r="F57" s="37"/>
      <c r="G57" s="37"/>
      <c r="H57" s="37"/>
      <c r="I57" s="37"/>
      <c r="J57" s="37"/>
      <c r="K57" s="37"/>
    </row>
    <row r="58" spans="1:14" s="23" customFormat="1" x14ac:dyDescent="0.55000000000000004">
      <c r="B58" s="36"/>
      <c r="C58" s="36"/>
      <c r="D58" s="92"/>
      <c r="E58" s="36"/>
      <c r="F58" s="36"/>
      <c r="G58" s="36"/>
      <c r="H58" s="36"/>
      <c r="I58" s="36"/>
      <c r="J58" s="36"/>
      <c r="K58" s="36"/>
    </row>
    <row r="59" spans="1:14" s="23" customFormat="1" x14ac:dyDescent="0.55000000000000004">
      <c r="B59" s="36"/>
      <c r="C59" s="36"/>
      <c r="D59" s="92"/>
      <c r="E59" s="36"/>
      <c r="F59" s="36"/>
      <c r="G59" s="36"/>
      <c r="H59" s="36"/>
      <c r="I59" s="36"/>
      <c r="J59" s="36"/>
      <c r="K59" s="36"/>
    </row>
    <row r="60" spans="1:14" s="23" customFormat="1" x14ac:dyDescent="0.55000000000000004">
      <c r="B60" s="36"/>
      <c r="C60" s="36"/>
      <c r="D60" s="92"/>
      <c r="E60" s="36"/>
      <c r="F60" s="36"/>
      <c r="G60" s="36"/>
      <c r="H60" s="36"/>
      <c r="I60" s="36"/>
      <c r="J60" s="36"/>
      <c r="K60" s="36"/>
    </row>
    <row r="61" spans="1:14" s="23" customFormat="1" x14ac:dyDescent="0.55000000000000004">
      <c r="B61" s="36"/>
      <c r="C61" s="36"/>
      <c r="D61" s="92"/>
      <c r="E61" s="36"/>
      <c r="F61" s="36"/>
      <c r="G61" s="36"/>
      <c r="H61" s="36"/>
      <c r="I61" s="36"/>
      <c r="J61" s="36"/>
      <c r="K61" s="36"/>
    </row>
    <row r="62" spans="1:14" s="23" customFormat="1" x14ac:dyDescent="0.55000000000000004">
      <c r="B62" s="36"/>
      <c r="C62" s="36"/>
      <c r="D62" s="92"/>
      <c r="E62" s="36"/>
      <c r="F62" s="36"/>
      <c r="G62" s="36"/>
      <c r="H62" s="36"/>
      <c r="I62" s="36"/>
      <c r="J62" s="36"/>
      <c r="K62" s="36"/>
    </row>
  </sheetData>
  <sheetProtection formatCells="0" formatColumns="0" formatRows="0" insertRows="0" selectLockedCells="1"/>
  <mergeCells count="18">
    <mergeCell ref="A40:N40"/>
    <mergeCell ref="A17:N17"/>
    <mergeCell ref="A26:N26"/>
    <mergeCell ref="A35:O35"/>
    <mergeCell ref="A1:N1"/>
    <mergeCell ref="D4:E4"/>
    <mergeCell ref="B2:E2"/>
    <mergeCell ref="B3:E3"/>
    <mergeCell ref="M14:N14"/>
    <mergeCell ref="D6:E6"/>
    <mergeCell ref="E9:F9"/>
    <mergeCell ref="G9:H9"/>
    <mergeCell ref="F6:H6"/>
    <mergeCell ref="I6:N6"/>
    <mergeCell ref="E10:F10"/>
    <mergeCell ref="G10:H10"/>
    <mergeCell ref="E13:F13"/>
    <mergeCell ref="J14:L14"/>
  </mergeCells>
  <conditionalFormatting sqref="I18 K18:L18 K45:L49 I37 J36 J41 I42:I49 J39">
    <cfRule type="expression" dxfId="260" priority="100">
      <formula>$H18="CCI (CC Intégral)"</formula>
    </cfRule>
  </conditionalFormatting>
  <conditionalFormatting sqref="I18:J18 J36:K36 I37:J37 J41:K41 I42:J49 J39:K39">
    <cfRule type="expression" dxfId="259" priority="99">
      <formula>$H18="CT (Contrôle terminal)"</formula>
    </cfRule>
  </conditionalFormatting>
  <conditionalFormatting sqref="J15:N15">
    <cfRule type="expression" dxfId="258" priority="90">
      <formula>$A$11=2</formula>
    </cfRule>
    <cfRule type="expression" dxfId="257" priority="91">
      <formula>$A$11=3</formula>
    </cfRule>
    <cfRule type="expression" dxfId="256" priority="92">
      <formula>$A$11=1</formula>
    </cfRule>
  </conditionalFormatting>
  <conditionalFormatting sqref="A16:N16 A17">
    <cfRule type="expression" dxfId="255" priority="83">
      <formula>$A$11=2</formula>
    </cfRule>
    <cfRule type="expression" dxfId="254" priority="84">
      <formula>$A$11=4</formula>
    </cfRule>
    <cfRule type="expression" dxfId="253" priority="85">
      <formula>$A$11=1</formula>
    </cfRule>
  </conditionalFormatting>
  <conditionalFormatting sqref="K16:L16">
    <cfRule type="expression" dxfId="252" priority="82">
      <formula>$H$18="CCI (CC Intégral)"</formula>
    </cfRule>
  </conditionalFormatting>
  <conditionalFormatting sqref="I19 K19:L19">
    <cfRule type="expression" dxfId="251" priority="60">
      <formula>$G19="CCI (CC Intégral)"</formula>
    </cfRule>
  </conditionalFormatting>
  <conditionalFormatting sqref="I19:J19">
    <cfRule type="expression" dxfId="250" priority="59">
      <formula>$G19="CT (Contrôle terminal)"</formula>
    </cfRule>
  </conditionalFormatting>
  <conditionalFormatting sqref="I20 K20:L20">
    <cfRule type="expression" dxfId="249" priority="58">
      <formula>$G20="CCI (CC Intégral)"</formula>
    </cfRule>
  </conditionalFormatting>
  <conditionalFormatting sqref="I20:J20">
    <cfRule type="expression" dxfId="248" priority="57">
      <formula>$G20="CT (Contrôle terminal)"</formula>
    </cfRule>
  </conditionalFormatting>
  <conditionalFormatting sqref="I23 K23:L23">
    <cfRule type="expression" dxfId="247" priority="56">
      <formula>$G23="CCI (CC Intégral)"</formula>
    </cfRule>
  </conditionalFormatting>
  <conditionalFormatting sqref="I23:J23">
    <cfRule type="expression" dxfId="246" priority="55">
      <formula>$G23="CT (Contrôle terminal)"</formula>
    </cfRule>
  </conditionalFormatting>
  <conditionalFormatting sqref="I25 K25:L25">
    <cfRule type="expression" dxfId="245" priority="54">
      <formula>$G25="CCI (CC Intégral)"</formula>
    </cfRule>
  </conditionalFormatting>
  <conditionalFormatting sqref="I25:J25">
    <cfRule type="expression" dxfId="244" priority="53">
      <formula>$G25="CT (Contrôle terminal)"</formula>
    </cfRule>
  </conditionalFormatting>
  <conditionalFormatting sqref="I27:I28 K27:K28 K30:K31 I30:I31">
    <cfRule type="expression" dxfId="243" priority="49">
      <formula>$G27="CCI (CC Intégral)"</formula>
    </cfRule>
  </conditionalFormatting>
  <conditionalFormatting sqref="I27:J28 J32:J33 I30:J31">
    <cfRule type="expression" dxfId="242" priority="48">
      <formula>$G27="CT (Contrôle terminal)"</formula>
    </cfRule>
  </conditionalFormatting>
  <conditionalFormatting sqref="M28">
    <cfRule type="expression" dxfId="241" priority="47">
      <formula>$G28="CCI (CC Intégral)"</formula>
    </cfRule>
  </conditionalFormatting>
  <conditionalFormatting sqref="L21:M22 J21:J22 J34 L34:M34 L36:M37 L41:M44 L39:M39">
    <cfRule type="expression" dxfId="240" priority="62">
      <formula>$H21="CCI (CC Intégral)"</formula>
    </cfRule>
  </conditionalFormatting>
  <conditionalFormatting sqref="J21:K22 J34:K34">
    <cfRule type="expression" dxfId="239" priority="61">
      <formula>$H21="CT (Contrôle terminal)"</formula>
    </cfRule>
  </conditionalFormatting>
  <conditionalFormatting sqref="A35">
    <cfRule type="expression" dxfId="238" priority="40">
      <formula>$A$11=2</formula>
    </cfRule>
    <cfRule type="expression" dxfId="237" priority="41">
      <formula>$A$11=4</formula>
    </cfRule>
    <cfRule type="expression" dxfId="236" priority="42">
      <formula>$A$11=1</formula>
    </cfRule>
  </conditionalFormatting>
  <conditionalFormatting sqref="K37">
    <cfRule type="expression" dxfId="235" priority="39">
      <formula>$G37="CCI (CC Intégral)"</formula>
    </cfRule>
  </conditionalFormatting>
  <conditionalFormatting sqref="K42:K44">
    <cfRule type="expression" dxfId="234" priority="38">
      <formula>$G42="CCI (CC Intégral)"</formula>
    </cfRule>
  </conditionalFormatting>
  <conditionalFormatting sqref="J38">
    <cfRule type="expression" dxfId="233" priority="27">
      <formula>$G38="CT (Contrôle terminal)"</formula>
    </cfRule>
  </conditionalFormatting>
  <conditionalFormatting sqref="N37">
    <cfRule type="expression" dxfId="232" priority="26">
      <formula>$H37="CCI (CC Intégral)"</formula>
    </cfRule>
  </conditionalFormatting>
  <conditionalFormatting sqref="N42:N43">
    <cfRule type="expression" dxfId="231" priority="25">
      <formula>$H42="CCI (CC Intégral)"</formula>
    </cfRule>
  </conditionalFormatting>
  <conditionalFormatting sqref="K38">
    <cfRule type="expression" dxfId="230" priority="22">
      <formula>$G38="CCI (CC Intégral)"</formula>
    </cfRule>
  </conditionalFormatting>
  <conditionalFormatting sqref="M38">
    <cfRule type="expression" dxfId="229" priority="21">
      <formula>$G38="CCI (CC Intégral)"</formula>
    </cfRule>
  </conditionalFormatting>
  <conditionalFormatting sqref="I24">
    <cfRule type="expression" dxfId="228" priority="14">
      <formula>$H24="CCI (CC Intégral)"</formula>
    </cfRule>
  </conditionalFormatting>
  <conditionalFormatting sqref="I24">
    <cfRule type="expression" dxfId="227" priority="13">
      <formula>$H24="CT (Contrôle terminal)"</formula>
    </cfRule>
  </conditionalFormatting>
  <conditionalFormatting sqref="I32">
    <cfRule type="expression" dxfId="226" priority="12">
      <formula>$H32="CCI (CC Intégral)"</formula>
    </cfRule>
  </conditionalFormatting>
  <conditionalFormatting sqref="I32">
    <cfRule type="expression" dxfId="225" priority="11">
      <formula>$H32="CT (Contrôle terminal)"</formula>
    </cfRule>
  </conditionalFormatting>
  <conditionalFormatting sqref="I33">
    <cfRule type="expression" dxfId="224" priority="10">
      <formula>$H33="CCI (CC Intégral)"</formula>
    </cfRule>
  </conditionalFormatting>
  <conditionalFormatting sqref="I33">
    <cfRule type="expression" dxfId="223" priority="9">
      <formula>$H33="CT (Contrôle terminal)"</formula>
    </cfRule>
  </conditionalFormatting>
  <conditionalFormatting sqref="I38">
    <cfRule type="expression" dxfId="222" priority="8">
      <formula>$H38="CCI (CC Intégral)"</formula>
    </cfRule>
  </conditionalFormatting>
  <conditionalFormatting sqref="I38">
    <cfRule type="expression" dxfId="221" priority="7">
      <formula>$H38="CT (Contrôle terminal)"</formula>
    </cfRule>
  </conditionalFormatting>
  <conditionalFormatting sqref="J24">
    <cfRule type="expression" dxfId="220" priority="6">
      <formula>$G24="CT (Contrôle terminal)"</formula>
    </cfRule>
  </conditionalFormatting>
  <conditionalFormatting sqref="I29">
    <cfRule type="expression" dxfId="4" priority="5">
      <formula>$H29="CCI (CC Intégral)"</formula>
    </cfRule>
  </conditionalFormatting>
  <conditionalFormatting sqref="I29:J29">
    <cfRule type="expression" dxfId="3" priority="4">
      <formula>$H29="CT (Contrôle terminal)"</formula>
    </cfRule>
  </conditionalFormatting>
  <conditionalFormatting sqref="L29">
    <cfRule type="expression" dxfId="2" priority="2">
      <formula>$G29="CCI (CC Intégral)"</formula>
    </cfRule>
  </conditionalFormatting>
  <conditionalFormatting sqref="K29">
    <cfRule type="expression" dxfId="1" priority="3">
      <formula>#REF!="CCI (CC Intégral)"</formula>
    </cfRule>
  </conditionalFormatting>
  <conditionalFormatting sqref="N29">
    <cfRule type="expression" dxfId="0" priority="1">
      <formula>$G29="CCI (CC Intégral)"</formula>
    </cfRule>
  </conditionalFormatting>
  <dataValidations count="6">
    <dataValidation type="list" allowBlank="1" showInputMessage="1" showErrorMessage="1" errorTitle="Nature" error="Utiliser la liste déroulante" promptTitle="Nature" prompt="Utiliser la liste déroulante" sqref="M41:M49 K41:K49 J37 M36:M39 J42:J44 K18:K25 K36:K39 M18:M25 K27:K34 M27:M34" xr:uid="{00000000-0002-0000-0200-000000000000}">
      <formula1>liste_nature_controle</formula1>
    </dataValidation>
    <dataValidation type="list" allowBlank="1" showInputMessage="1" showErrorMessage="1" promptTitle="Type contrôle" prompt="Utiliser la liste déroulante" sqref="H18:H25 H41:H49 H36:H39 H27:H34" xr:uid="{00000000-0002-0000-0200-000001000000}">
      <formula1>liste_type_controle</formula1>
    </dataValidation>
    <dataValidation type="list" allowBlank="1" showInputMessage="1" showErrorMessage="1" errorTitle="Nature de l'ELP" error="Utiliser la liste déroulante" promptTitle="Nature ELP" prompt="Utiliser la liste déroulante" sqref="A18:A25 A27:A34 A36:A39 A41:A49" xr:uid="{00000000-0002-0000-0200-000002000000}">
      <formula1>Nature_ELP</formula1>
    </dataValidation>
    <dataValidation type="decimal" operator="greaterThan" allowBlank="1" showInputMessage="1" showErrorMessage="1" errorTitle="Coefficient" error="Le coefficient doit être un nombre décimal supérieur à 0." sqref="E18:E25 E27:E34 E36:E39 E41:E49" xr:uid="{00000000-0002-0000-0200-000003000000}">
      <formula1>0</formula1>
    </dataValidation>
    <dataValidation type="decimal" operator="lessThanOrEqual" allowBlank="1" showInputMessage="1" showErrorMessage="1" errorTitle="ECTS" error="Le nombre de crédits doit être entier et inférieur ou égal à 6." sqref="D18:D25 D27:D34 D36:D39 D41:D49" xr:uid="{00000000-0002-0000-0200-000004000000}">
      <formula1>6</formula1>
    </dataValidation>
    <dataValidation type="list" operator="greaterThan" allowBlank="1" showInputMessage="1" showErrorMessage="1" errorTitle="Coefficient" error="Le coefficient doit être un nombre décimal supérieur à 0." sqref="F18:G25 F27:G34 F36:G39 F41:G49" xr:uid="{00000000-0002-0000-0200-000005000000}">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mc:AlternateContent xmlns:mc="http://schemas.openxmlformats.org/markup-compatibility/2006">
          <mc:Choice Requires="x14">
            <control shapeId="34823" r:id="rId7" name="Option Button 7">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45DF1-74A0-7D4C-9617-FE51CF60C7F7}">
  <dimension ref="A1:O63"/>
  <sheetViews>
    <sheetView showGridLines="0" showZeros="0" topLeftCell="A14" zoomScale="78" zoomScaleNormal="78" zoomScalePageLayoutView="87" workbookViewId="0">
      <selection activeCell="B35" sqref="B35"/>
    </sheetView>
  </sheetViews>
  <sheetFormatPr baseColWidth="10" defaultColWidth="10.83984375" defaultRowHeight="14.4" x14ac:dyDescent="0.55000000000000004"/>
  <cols>
    <col min="1" max="1" width="26.41796875" style="18" bestFit="1" customWidth="1"/>
    <col min="2" max="2" width="59.26171875" style="28" customWidth="1"/>
    <col min="3" max="3" width="20.41796875" style="28" customWidth="1"/>
    <col min="4" max="4" width="6.68359375" style="94" customWidth="1"/>
    <col min="5" max="5" width="12" style="28" customWidth="1"/>
    <col min="6" max="6" width="13.68359375" style="28" customWidth="1"/>
    <col min="7" max="7" width="14.41796875" style="28" bestFit="1" customWidth="1"/>
    <col min="8" max="8" width="21.26171875" style="28" bestFit="1" customWidth="1"/>
    <col min="9" max="9" width="11.15625" style="28" bestFit="1" customWidth="1"/>
    <col min="10" max="10" width="17.41796875" style="28" customWidth="1"/>
    <col min="11" max="11" width="17.41796875" style="28" bestFit="1" customWidth="1"/>
    <col min="12" max="12" width="10.68359375" style="18" customWidth="1"/>
    <col min="13" max="13" width="17.41796875" style="18" bestFit="1" customWidth="1"/>
    <col min="14" max="14" width="10.68359375" style="18" customWidth="1"/>
    <col min="15" max="16384" width="10.83984375" style="18"/>
  </cols>
  <sheetData>
    <row r="1" spans="1:14" ht="23.1" x14ac:dyDescent="0.85">
      <c r="A1" s="189" t="s">
        <v>49</v>
      </c>
      <c r="B1" s="189"/>
      <c r="C1" s="189"/>
      <c r="D1" s="189"/>
      <c r="E1" s="189"/>
      <c r="F1" s="189"/>
      <c r="G1" s="189"/>
      <c r="H1" s="189"/>
      <c r="I1" s="189"/>
      <c r="J1" s="189"/>
      <c r="K1" s="189"/>
      <c r="L1" s="189"/>
      <c r="M1" s="189"/>
      <c r="N1" s="189"/>
    </row>
    <row r="2" spans="1:14" ht="20.100000000000001" customHeight="1" x14ac:dyDescent="0.55000000000000004">
      <c r="A2" s="19" t="s">
        <v>22</v>
      </c>
      <c r="B2" s="191" t="str">
        <f>'Fiche générale'!B2</f>
        <v>ISEM</v>
      </c>
      <c r="C2" s="191"/>
      <c r="D2" s="191"/>
      <c r="E2" s="191"/>
      <c r="F2" s="18"/>
      <c r="G2" s="18"/>
      <c r="H2" s="18"/>
      <c r="I2" s="18"/>
      <c r="J2" s="18"/>
      <c r="K2" s="18"/>
    </row>
    <row r="3" spans="1:14" ht="20.100000000000001" customHeight="1" x14ac:dyDescent="0.55000000000000004">
      <c r="A3" s="19" t="s">
        <v>21</v>
      </c>
      <c r="B3" s="191" t="str">
        <f>'Fiche générale'!B3:I3</f>
        <v>Double licence Sociologie Économie</v>
      </c>
      <c r="C3" s="191"/>
      <c r="D3" s="191"/>
      <c r="E3" s="191"/>
      <c r="F3" s="18"/>
      <c r="G3" s="18"/>
      <c r="H3" s="18"/>
      <c r="I3" s="18"/>
      <c r="J3" s="18"/>
      <c r="K3" s="18"/>
    </row>
    <row r="4" spans="1:14" ht="20.100000000000001" customHeight="1" x14ac:dyDescent="0.7">
      <c r="A4" s="19" t="s">
        <v>14</v>
      </c>
      <c r="B4" s="41" t="str">
        <f>'Fiche générale'!B4</f>
        <v>IPSOE18</v>
      </c>
      <c r="C4" s="20" t="s">
        <v>41</v>
      </c>
      <c r="D4" s="190">
        <v>180</v>
      </c>
      <c r="E4" s="190"/>
      <c r="F4"/>
      <c r="G4"/>
      <c r="H4"/>
      <c r="I4"/>
      <c r="J4"/>
      <c r="K4"/>
      <c r="L4"/>
      <c r="M4"/>
      <c r="N4"/>
    </row>
    <row r="5" spans="1:14" ht="20.100000000000001" customHeight="1" x14ac:dyDescent="0.55000000000000004">
      <c r="B5" s="18"/>
      <c r="C5" s="18"/>
      <c r="D5" s="88"/>
      <c r="E5" s="18"/>
      <c r="F5" s="18"/>
      <c r="G5" s="18"/>
      <c r="H5" s="18"/>
      <c r="I5" s="18"/>
      <c r="J5" s="18"/>
      <c r="K5" s="18"/>
    </row>
    <row r="6" spans="1:14" ht="20.100000000000001" customHeight="1" x14ac:dyDescent="0.7">
      <c r="A6" s="19" t="s">
        <v>1</v>
      </c>
      <c r="B6" s="42" t="s">
        <v>111</v>
      </c>
      <c r="C6" s="20" t="s">
        <v>42</v>
      </c>
      <c r="D6" s="194">
        <v>180</v>
      </c>
      <c r="E6" s="195"/>
      <c r="F6" s="198" t="s">
        <v>2</v>
      </c>
      <c r="G6" s="199"/>
      <c r="H6" s="200"/>
      <c r="I6" s="201" t="s">
        <v>113</v>
      </c>
      <c r="J6" s="201"/>
      <c r="K6" s="201"/>
      <c r="L6" s="201"/>
      <c r="M6" s="201"/>
      <c r="N6" s="201"/>
    </row>
    <row r="7" spans="1:14" ht="20.100000000000001" customHeight="1" x14ac:dyDescent="0.55000000000000004">
      <c r="A7" s="19" t="s">
        <v>23</v>
      </c>
      <c r="B7" s="47" t="s">
        <v>112</v>
      </c>
      <c r="C7" s="18"/>
      <c r="D7" s="88"/>
      <c r="E7" s="18"/>
      <c r="F7" s="18"/>
      <c r="G7" s="18"/>
      <c r="H7" s="18"/>
      <c r="I7" s="18"/>
      <c r="J7" s="18"/>
      <c r="K7" s="18"/>
    </row>
    <row r="8" spans="1:14" ht="20.100000000000001" customHeight="1" x14ac:dyDescent="0.55000000000000004">
      <c r="A8" s="21"/>
      <c r="B8" s="11"/>
      <c r="C8" s="18"/>
      <c r="D8" s="88"/>
      <c r="E8" s="18"/>
      <c r="F8" s="18"/>
      <c r="G8" s="18"/>
      <c r="H8" s="22"/>
      <c r="I8" s="22"/>
      <c r="J8" s="22"/>
      <c r="K8" s="22"/>
      <c r="M8" s="23"/>
      <c r="N8" s="23"/>
    </row>
    <row r="9" spans="1:14" ht="15" customHeight="1" x14ac:dyDescent="0.55000000000000004">
      <c r="B9" s="50"/>
      <c r="C9" s="25"/>
      <c r="D9" s="22"/>
      <c r="E9" s="196" t="s">
        <v>30</v>
      </c>
      <c r="F9" s="197"/>
      <c r="G9" s="196" t="s">
        <v>25</v>
      </c>
      <c r="H9" s="197"/>
      <c r="I9" s="22"/>
      <c r="J9" s="24">
        <v>1</v>
      </c>
      <c r="K9" s="22"/>
      <c r="L9" s="22"/>
      <c r="M9" s="22"/>
    </row>
    <row r="10" spans="1:14" ht="15" customHeight="1" x14ac:dyDescent="0.55000000000000004">
      <c r="B10" s="36"/>
      <c r="C10" s="51"/>
      <c r="D10" s="25"/>
      <c r="E10" s="202" t="s">
        <v>29</v>
      </c>
      <c r="F10" s="203"/>
      <c r="G10" s="204"/>
      <c r="H10" s="205"/>
      <c r="I10" s="26"/>
      <c r="J10" s="26"/>
      <c r="K10" s="26"/>
      <c r="L10" s="26"/>
      <c r="M10" s="26"/>
    </row>
    <row r="11" spans="1:14" ht="15" customHeight="1" x14ac:dyDescent="0.55000000000000004">
      <c r="A11" s="17">
        <v>4</v>
      </c>
      <c r="B11" s="36"/>
      <c r="C11" s="51"/>
      <c r="D11" s="27"/>
      <c r="I11" s="18"/>
      <c r="J11" s="18"/>
      <c r="K11" s="18"/>
      <c r="L11" s="26"/>
      <c r="M11" s="26"/>
    </row>
    <row r="12" spans="1:14" ht="15" customHeight="1" x14ac:dyDescent="0.55000000000000004">
      <c r="B12" s="29"/>
      <c r="C12" s="51"/>
      <c r="D12" s="27"/>
      <c r="E12" s="18"/>
      <c r="F12" s="18"/>
      <c r="G12" s="18"/>
      <c r="H12" s="18"/>
      <c r="I12" s="18"/>
      <c r="J12" s="18"/>
      <c r="K12" s="18"/>
      <c r="M12" s="26"/>
      <c r="N12" s="26"/>
    </row>
    <row r="13" spans="1:14" x14ac:dyDescent="0.55000000000000004">
      <c r="D13" s="27"/>
      <c r="E13" s="206"/>
      <c r="F13" s="206"/>
      <c r="G13" s="112"/>
      <c r="H13" s="27"/>
      <c r="I13" s="27"/>
    </row>
    <row r="14" spans="1:14" ht="26.25" customHeight="1" x14ac:dyDescent="0.55000000000000004">
      <c r="B14" s="29"/>
      <c r="C14" s="27"/>
      <c r="D14" s="27"/>
      <c r="E14" s="112"/>
      <c r="F14" s="112"/>
      <c r="G14" s="112"/>
      <c r="H14" s="27"/>
      <c r="I14" s="27"/>
      <c r="J14" s="192" t="s">
        <v>15</v>
      </c>
      <c r="K14" s="207"/>
      <c r="L14" s="193"/>
      <c r="M14" s="192" t="s">
        <v>16</v>
      </c>
      <c r="N14" s="193"/>
    </row>
    <row r="15" spans="1:14" ht="39.75" customHeight="1" x14ac:dyDescent="0.55000000000000004">
      <c r="C15" s="12"/>
      <c r="D15" s="89"/>
      <c r="E15" s="13"/>
      <c r="F15" s="13"/>
      <c r="G15" s="13"/>
      <c r="H15" s="13"/>
      <c r="I15" s="14"/>
      <c r="J15" s="31" t="s">
        <v>17</v>
      </c>
      <c r="K15" s="31" t="str">
        <f>IF(H18="CCI (CC Intégral)","CT pour les dispensés","Contrôle Terminal")</f>
        <v>Contrôle Terminal</v>
      </c>
      <c r="L15" s="32"/>
      <c r="M15" s="33" t="s">
        <v>18</v>
      </c>
      <c r="N15" s="34"/>
    </row>
    <row r="16" spans="1:14" s="28" customFormat="1" ht="31.2" x14ac:dyDescent="0.55000000000000004">
      <c r="A16" s="31" t="s">
        <v>3</v>
      </c>
      <c r="B16" s="31" t="s">
        <v>4</v>
      </c>
      <c r="C16" s="32" t="s">
        <v>5</v>
      </c>
      <c r="D16" s="90" t="s">
        <v>6</v>
      </c>
      <c r="E16" s="99" t="s">
        <v>7</v>
      </c>
      <c r="F16" s="30" t="s">
        <v>27</v>
      </c>
      <c r="G16" s="30" t="s">
        <v>106</v>
      </c>
      <c r="H16" s="35" t="s">
        <v>28</v>
      </c>
      <c r="I16" s="30" t="s">
        <v>34</v>
      </c>
      <c r="J16" s="90" t="s">
        <v>24</v>
      </c>
      <c r="K16" s="90" t="s">
        <v>19</v>
      </c>
      <c r="L16" s="90" t="s">
        <v>20</v>
      </c>
      <c r="M16" s="90" t="s">
        <v>19</v>
      </c>
      <c r="N16" s="90" t="s">
        <v>20</v>
      </c>
    </row>
    <row r="17" spans="1:14" s="28" customFormat="1" ht="18.3" x14ac:dyDescent="0.55000000000000004">
      <c r="A17" s="211" t="s">
        <v>185</v>
      </c>
      <c r="B17" s="212"/>
      <c r="C17" s="212"/>
      <c r="D17" s="212"/>
      <c r="E17" s="212"/>
      <c r="F17" s="212"/>
      <c r="G17" s="212"/>
      <c r="H17" s="212"/>
      <c r="I17" s="212"/>
      <c r="J17" s="212"/>
      <c r="K17" s="212"/>
      <c r="L17" s="212"/>
      <c r="M17" s="212"/>
      <c r="N17" s="213"/>
    </row>
    <row r="18" spans="1:14" ht="15" customHeight="1" x14ac:dyDescent="0.55000000000000004">
      <c r="A18" s="63" t="s">
        <v>0</v>
      </c>
      <c r="B18" s="2" t="s">
        <v>118</v>
      </c>
      <c r="C18" s="3"/>
      <c r="D18" s="91">
        <v>6</v>
      </c>
      <c r="E18" s="91">
        <v>1</v>
      </c>
      <c r="F18" s="91" t="s">
        <v>108</v>
      </c>
      <c r="G18" s="95" t="s">
        <v>108</v>
      </c>
      <c r="H18" s="91"/>
      <c r="I18" s="4"/>
      <c r="J18" s="100"/>
      <c r="K18" s="100"/>
      <c r="L18" s="100"/>
      <c r="M18" s="100"/>
      <c r="N18" s="100"/>
    </row>
    <row r="19" spans="1:14" ht="15" customHeight="1" x14ac:dyDescent="0.55000000000000004">
      <c r="A19" s="1" t="s">
        <v>26</v>
      </c>
      <c r="B19" s="5" t="s">
        <v>147</v>
      </c>
      <c r="C19" s="3"/>
      <c r="D19" s="91">
        <v>3</v>
      </c>
      <c r="E19" s="91">
        <v>1</v>
      </c>
      <c r="F19" s="91" t="s">
        <v>109</v>
      </c>
      <c r="G19" s="95" t="s">
        <v>108</v>
      </c>
      <c r="H19" s="91" t="s">
        <v>33</v>
      </c>
      <c r="I19" s="4">
        <v>1</v>
      </c>
      <c r="J19" s="95">
        <v>2</v>
      </c>
      <c r="K19" s="100" t="s">
        <v>10</v>
      </c>
      <c r="L19" s="100" t="s">
        <v>110</v>
      </c>
      <c r="M19" s="100" t="s">
        <v>10</v>
      </c>
      <c r="N19" s="100" t="s">
        <v>110</v>
      </c>
    </row>
    <row r="20" spans="1:14" ht="15" customHeight="1" x14ac:dyDescent="0.55000000000000004">
      <c r="A20" s="1" t="s">
        <v>26</v>
      </c>
      <c r="B20" s="5" t="s">
        <v>148</v>
      </c>
      <c r="C20" s="3"/>
      <c r="D20" s="91">
        <v>3</v>
      </c>
      <c r="E20" s="91">
        <v>1</v>
      </c>
      <c r="F20" s="91" t="s">
        <v>109</v>
      </c>
      <c r="G20" s="95" t="s">
        <v>108</v>
      </c>
      <c r="H20" s="91" t="s">
        <v>33</v>
      </c>
      <c r="I20" s="4">
        <v>1</v>
      </c>
      <c r="J20" s="95">
        <v>2</v>
      </c>
      <c r="K20" s="100" t="s">
        <v>10</v>
      </c>
      <c r="L20" s="100" t="s">
        <v>110</v>
      </c>
      <c r="M20" s="100" t="s">
        <v>10</v>
      </c>
      <c r="N20" s="100" t="s">
        <v>110</v>
      </c>
    </row>
    <row r="21" spans="1:14" ht="15" customHeight="1" x14ac:dyDescent="0.55000000000000004">
      <c r="A21" s="1"/>
      <c r="B21" s="3"/>
      <c r="C21" s="3"/>
      <c r="D21" s="91"/>
      <c r="E21" s="91"/>
      <c r="F21" s="91"/>
      <c r="G21" s="95"/>
      <c r="H21" s="91"/>
      <c r="I21" s="4"/>
      <c r="J21" s="91"/>
      <c r="K21" s="95"/>
      <c r="L21" s="100"/>
      <c r="M21" s="100"/>
      <c r="N21" s="100"/>
    </row>
    <row r="22" spans="1:14" ht="15" customHeight="1" x14ac:dyDescent="0.55000000000000004">
      <c r="A22" s="63" t="s">
        <v>0</v>
      </c>
      <c r="B22" s="2" t="s">
        <v>213</v>
      </c>
      <c r="C22" s="3"/>
      <c r="D22" s="91">
        <v>6</v>
      </c>
      <c r="E22" s="91">
        <v>1</v>
      </c>
      <c r="F22" s="91" t="s">
        <v>108</v>
      </c>
      <c r="G22" s="95" t="s">
        <v>108</v>
      </c>
      <c r="H22" s="91"/>
      <c r="I22" s="4"/>
      <c r="J22" s="91"/>
      <c r="K22" s="95"/>
      <c r="L22" s="100"/>
      <c r="M22" s="100"/>
      <c r="N22" s="100"/>
    </row>
    <row r="23" spans="1:14" ht="15" customHeight="1" x14ac:dyDescent="0.55000000000000004">
      <c r="A23" s="1" t="s">
        <v>26</v>
      </c>
      <c r="B23" s="5" t="s">
        <v>149</v>
      </c>
      <c r="C23" s="3"/>
      <c r="D23" s="91">
        <v>3</v>
      </c>
      <c r="E23" s="91">
        <v>1</v>
      </c>
      <c r="F23" s="91" t="s">
        <v>109</v>
      </c>
      <c r="G23" s="95" t="s">
        <v>108</v>
      </c>
      <c r="H23" s="91" t="s">
        <v>33</v>
      </c>
      <c r="I23" s="4">
        <v>1</v>
      </c>
      <c r="J23" s="95">
        <v>2</v>
      </c>
      <c r="K23" s="100" t="s">
        <v>10</v>
      </c>
      <c r="L23" s="100" t="s">
        <v>110</v>
      </c>
      <c r="M23" s="100" t="s">
        <v>10</v>
      </c>
      <c r="N23" s="100" t="s">
        <v>110</v>
      </c>
    </row>
    <row r="24" spans="1:14" ht="15" customHeight="1" x14ac:dyDescent="0.55000000000000004">
      <c r="A24" s="1" t="s">
        <v>26</v>
      </c>
      <c r="B24" s="5" t="s">
        <v>214</v>
      </c>
      <c r="C24" s="3"/>
      <c r="D24" s="91">
        <v>3</v>
      </c>
      <c r="E24" s="91">
        <v>1</v>
      </c>
      <c r="F24" s="91" t="s">
        <v>109</v>
      </c>
      <c r="G24" s="95" t="s">
        <v>108</v>
      </c>
      <c r="H24" s="91" t="s">
        <v>32</v>
      </c>
      <c r="I24" s="1"/>
      <c r="J24" s="97">
        <v>2</v>
      </c>
      <c r="K24" s="95" t="s">
        <v>12</v>
      </c>
      <c r="L24" s="95"/>
      <c r="M24" s="95" t="s">
        <v>12</v>
      </c>
      <c r="N24" s="100"/>
    </row>
    <row r="25" spans="1:14" ht="15" customHeight="1" x14ac:dyDescent="0.55000000000000004">
      <c r="A25" s="1"/>
      <c r="B25" s="5"/>
      <c r="C25" s="3"/>
      <c r="D25" s="91"/>
      <c r="E25" s="91"/>
      <c r="F25" s="91"/>
      <c r="G25" s="95"/>
      <c r="H25" s="91"/>
      <c r="I25" s="4"/>
      <c r="J25" s="95"/>
      <c r="K25" s="100"/>
      <c r="L25" s="100"/>
      <c r="M25" s="100"/>
      <c r="N25" s="100"/>
    </row>
    <row r="26" spans="1:14" ht="14.1" customHeight="1" x14ac:dyDescent="0.55000000000000004">
      <c r="A26" s="208" t="s">
        <v>159</v>
      </c>
      <c r="B26" s="209"/>
      <c r="C26" s="209"/>
      <c r="D26" s="209"/>
      <c r="E26" s="209"/>
      <c r="F26" s="209"/>
      <c r="G26" s="209"/>
      <c r="H26" s="209"/>
      <c r="I26" s="209"/>
      <c r="J26" s="209"/>
      <c r="K26" s="209"/>
      <c r="L26" s="209"/>
      <c r="M26" s="209"/>
      <c r="N26" s="210"/>
    </row>
    <row r="27" spans="1:14" ht="15" customHeight="1" x14ac:dyDescent="0.55000000000000004">
      <c r="A27" s="63" t="s">
        <v>0</v>
      </c>
      <c r="B27" s="66" t="s">
        <v>151</v>
      </c>
      <c r="C27" s="5"/>
      <c r="D27" s="91">
        <v>6</v>
      </c>
      <c r="E27" s="100">
        <v>1</v>
      </c>
      <c r="F27" s="100" t="s">
        <v>108</v>
      </c>
      <c r="G27" s="95" t="s">
        <v>108</v>
      </c>
      <c r="H27" s="100"/>
      <c r="I27" s="5"/>
      <c r="J27" s="95"/>
      <c r="K27" s="100"/>
      <c r="L27" s="100"/>
      <c r="M27" s="100"/>
      <c r="N27" s="100"/>
    </row>
    <row r="28" spans="1:14" ht="15" customHeight="1" x14ac:dyDescent="0.55000000000000004">
      <c r="A28" s="1" t="s">
        <v>26</v>
      </c>
      <c r="B28" s="147" t="s">
        <v>248</v>
      </c>
      <c r="C28" s="3"/>
      <c r="D28" s="91">
        <v>3</v>
      </c>
      <c r="E28" s="100">
        <v>1</v>
      </c>
      <c r="F28" s="100" t="s">
        <v>109</v>
      </c>
      <c r="G28" s="95" t="s">
        <v>108</v>
      </c>
      <c r="H28" s="100" t="s">
        <v>31</v>
      </c>
      <c r="I28" s="4">
        <v>1</v>
      </c>
      <c r="J28" s="95">
        <v>2</v>
      </c>
      <c r="K28" s="100" t="s">
        <v>10</v>
      </c>
      <c r="L28" s="100" t="s">
        <v>110</v>
      </c>
      <c r="M28" s="100" t="s">
        <v>10</v>
      </c>
      <c r="N28" s="100" t="s">
        <v>110</v>
      </c>
    </row>
    <row r="29" spans="1:14" ht="15" customHeight="1" x14ac:dyDescent="0.55000000000000004">
      <c r="A29" s="1" t="s">
        <v>26</v>
      </c>
      <c r="B29" s="5" t="s">
        <v>160</v>
      </c>
      <c r="C29" s="3"/>
      <c r="D29" s="91">
        <v>3</v>
      </c>
      <c r="E29" s="100">
        <v>1</v>
      </c>
      <c r="F29" s="100" t="s">
        <v>109</v>
      </c>
      <c r="G29" s="95" t="s">
        <v>108</v>
      </c>
      <c r="H29" s="100" t="s">
        <v>31</v>
      </c>
      <c r="I29" s="69"/>
      <c r="J29" s="105"/>
      <c r="K29" s="100" t="s">
        <v>10</v>
      </c>
      <c r="L29" s="95" t="s">
        <v>110</v>
      </c>
      <c r="M29" s="100" t="s">
        <v>10</v>
      </c>
      <c r="N29" s="95" t="s">
        <v>110</v>
      </c>
    </row>
    <row r="30" spans="1:14" ht="15" customHeight="1" x14ac:dyDescent="0.55000000000000004">
      <c r="A30" s="1"/>
      <c r="B30" s="3"/>
      <c r="C30" s="3"/>
      <c r="D30" s="91"/>
      <c r="E30" s="100"/>
      <c r="F30" s="100"/>
      <c r="G30" s="95"/>
      <c r="H30" s="100"/>
      <c r="I30" s="5"/>
      <c r="J30" s="97"/>
      <c r="K30" s="100"/>
      <c r="L30" s="100"/>
      <c r="M30" s="100"/>
      <c r="N30" s="100"/>
    </row>
    <row r="31" spans="1:14" s="115" customFormat="1" x14ac:dyDescent="0.55000000000000004">
      <c r="A31" s="63" t="s">
        <v>0</v>
      </c>
      <c r="B31" s="114" t="s">
        <v>150</v>
      </c>
      <c r="C31" s="7"/>
      <c r="D31" s="95">
        <v>6</v>
      </c>
      <c r="E31" s="95">
        <v>1</v>
      </c>
      <c r="F31" s="95" t="s">
        <v>108</v>
      </c>
      <c r="G31" s="95" t="s">
        <v>108</v>
      </c>
      <c r="H31" s="95"/>
      <c r="I31" s="1"/>
      <c r="J31" s="97"/>
      <c r="K31" s="95"/>
      <c r="L31" s="95"/>
      <c r="M31" s="95"/>
      <c r="N31" s="95"/>
    </row>
    <row r="32" spans="1:14" s="115" customFormat="1" x14ac:dyDescent="0.55000000000000004">
      <c r="A32" s="1" t="s">
        <v>26</v>
      </c>
      <c r="B32" s="1" t="s">
        <v>203</v>
      </c>
      <c r="C32" s="7"/>
      <c r="D32" s="95">
        <v>3</v>
      </c>
      <c r="E32" s="95">
        <v>1</v>
      </c>
      <c r="F32" s="95" t="s">
        <v>109</v>
      </c>
      <c r="G32" s="95" t="s">
        <v>108</v>
      </c>
      <c r="H32" s="95" t="s">
        <v>32</v>
      </c>
      <c r="I32" s="1"/>
      <c r="J32" s="97">
        <v>2</v>
      </c>
      <c r="K32" s="95" t="s">
        <v>12</v>
      </c>
      <c r="L32" s="95"/>
      <c r="M32" s="95" t="s">
        <v>12</v>
      </c>
      <c r="N32" s="100"/>
    </row>
    <row r="33" spans="1:15" s="115" customFormat="1" x14ac:dyDescent="0.55000000000000004">
      <c r="A33" s="1" t="s">
        <v>26</v>
      </c>
      <c r="B33" s="1" t="s">
        <v>209</v>
      </c>
      <c r="C33" s="7"/>
      <c r="D33" s="95">
        <v>3</v>
      </c>
      <c r="E33" s="95">
        <v>1</v>
      </c>
      <c r="F33" s="95" t="s">
        <v>109</v>
      </c>
      <c r="G33" s="95" t="s">
        <v>108</v>
      </c>
      <c r="H33" s="95" t="s">
        <v>32</v>
      </c>
      <c r="I33" s="1"/>
      <c r="J33" s="97">
        <v>2</v>
      </c>
      <c r="K33" s="95" t="s">
        <v>12</v>
      </c>
      <c r="L33" s="95"/>
      <c r="M33" s="95" t="s">
        <v>12</v>
      </c>
      <c r="N33" s="100"/>
    </row>
    <row r="34" spans="1:15" x14ac:dyDescent="0.55000000000000004">
      <c r="A34" s="1"/>
      <c r="B34" s="3"/>
      <c r="C34" s="3"/>
      <c r="D34" s="91"/>
      <c r="E34" s="100"/>
      <c r="F34" s="100"/>
      <c r="G34" s="95"/>
      <c r="H34" s="100"/>
      <c r="I34" s="5"/>
      <c r="J34" s="100"/>
      <c r="K34" s="97"/>
      <c r="L34" s="100"/>
      <c r="M34" s="100"/>
      <c r="N34" s="100"/>
    </row>
    <row r="35" spans="1:15" x14ac:dyDescent="0.55000000000000004">
      <c r="A35" s="1"/>
      <c r="B35" s="3"/>
      <c r="C35" s="3"/>
      <c r="D35" s="91"/>
      <c r="E35" s="100"/>
      <c r="F35" s="100"/>
      <c r="G35" s="95"/>
      <c r="H35" s="100"/>
      <c r="I35" s="5"/>
      <c r="J35" s="100"/>
      <c r="K35" s="97"/>
      <c r="L35" s="100"/>
      <c r="M35" s="100"/>
      <c r="N35" s="100"/>
    </row>
    <row r="36" spans="1:15" ht="16" customHeight="1" x14ac:dyDescent="0.55000000000000004">
      <c r="A36" s="211" t="s">
        <v>184</v>
      </c>
      <c r="B36" s="212"/>
      <c r="C36" s="212"/>
      <c r="D36" s="212"/>
      <c r="E36" s="212"/>
      <c r="F36" s="212"/>
      <c r="G36" s="212"/>
      <c r="H36" s="212"/>
      <c r="I36" s="212"/>
      <c r="J36" s="212"/>
      <c r="K36" s="212"/>
      <c r="L36" s="212"/>
      <c r="M36" s="212"/>
      <c r="N36" s="213"/>
    </row>
    <row r="37" spans="1:15" x14ac:dyDescent="0.55000000000000004">
      <c r="A37" s="63" t="s">
        <v>0</v>
      </c>
      <c r="B37" s="64" t="s">
        <v>180</v>
      </c>
      <c r="C37" s="3"/>
      <c r="D37" s="91">
        <v>6</v>
      </c>
      <c r="E37" s="100">
        <v>1</v>
      </c>
      <c r="F37" s="96" t="s">
        <v>108</v>
      </c>
      <c r="G37" s="97" t="s">
        <v>108</v>
      </c>
      <c r="H37" s="100"/>
      <c r="I37" s="113"/>
      <c r="J37" s="113"/>
      <c r="K37" s="97"/>
      <c r="L37" s="100"/>
      <c r="M37" s="100"/>
      <c r="N37" s="100"/>
    </row>
    <row r="38" spans="1:15" x14ac:dyDescent="0.55000000000000004">
      <c r="A38" s="1" t="s">
        <v>26</v>
      </c>
      <c r="B38" s="44" t="s">
        <v>176</v>
      </c>
      <c r="C38" s="3"/>
      <c r="D38" s="91">
        <v>3</v>
      </c>
      <c r="E38" s="102">
        <v>2</v>
      </c>
      <c r="F38" s="131" t="s">
        <v>109</v>
      </c>
      <c r="G38" s="97" t="s">
        <v>108</v>
      </c>
      <c r="H38" s="100" t="s">
        <v>32</v>
      </c>
      <c r="I38" s="1"/>
      <c r="J38" s="97">
        <v>2</v>
      </c>
      <c r="K38" s="95" t="s">
        <v>12</v>
      </c>
      <c r="L38" s="95"/>
      <c r="M38" s="95" t="s">
        <v>12</v>
      </c>
      <c r="N38" s="100"/>
    </row>
    <row r="39" spans="1:15" x14ac:dyDescent="0.55000000000000004">
      <c r="A39" s="1" t="s">
        <v>26</v>
      </c>
      <c r="B39" s="44" t="s">
        <v>177</v>
      </c>
      <c r="C39" s="3"/>
      <c r="D39" s="91">
        <v>3</v>
      </c>
      <c r="E39" s="100">
        <v>1</v>
      </c>
      <c r="F39" s="131" t="s">
        <v>109</v>
      </c>
      <c r="G39" s="97" t="s">
        <v>108</v>
      </c>
      <c r="H39" s="100" t="s">
        <v>32</v>
      </c>
      <c r="I39" s="1"/>
      <c r="J39" s="97">
        <v>2</v>
      </c>
      <c r="K39" s="95" t="s">
        <v>12</v>
      </c>
      <c r="L39" s="95"/>
      <c r="M39" s="95" t="s">
        <v>12</v>
      </c>
      <c r="N39" s="100"/>
    </row>
    <row r="40" spans="1:15" x14ac:dyDescent="0.55000000000000004">
      <c r="A40" s="1"/>
      <c r="B40" s="44"/>
      <c r="C40" s="3"/>
      <c r="D40" s="91"/>
      <c r="E40" s="100"/>
      <c r="F40" s="131"/>
      <c r="G40" s="97"/>
      <c r="H40" s="100"/>
      <c r="I40" s="5"/>
      <c r="J40" s="100"/>
      <c r="K40" s="97"/>
      <c r="L40" s="100"/>
      <c r="M40" s="100"/>
      <c r="N40" s="100"/>
    </row>
    <row r="41" spans="1:15" x14ac:dyDescent="0.55000000000000004">
      <c r="A41" s="217" t="s">
        <v>172</v>
      </c>
      <c r="B41" s="218"/>
      <c r="C41" s="218"/>
      <c r="D41" s="218"/>
      <c r="E41" s="218"/>
      <c r="F41" s="218"/>
      <c r="G41" s="218"/>
      <c r="H41" s="218"/>
      <c r="I41" s="218"/>
      <c r="J41" s="218"/>
      <c r="K41" s="218"/>
      <c r="L41" s="218"/>
      <c r="M41" s="218"/>
      <c r="N41" s="218"/>
      <c r="O41" s="219"/>
    </row>
    <row r="42" spans="1:15" x14ac:dyDescent="0.55000000000000004">
      <c r="A42" s="63" t="s">
        <v>0</v>
      </c>
      <c r="B42" s="64" t="s">
        <v>179</v>
      </c>
      <c r="C42" s="3"/>
      <c r="D42" s="91">
        <v>6</v>
      </c>
      <c r="E42" s="100">
        <v>1</v>
      </c>
      <c r="F42" s="96" t="s">
        <v>108</v>
      </c>
      <c r="G42" s="97" t="s">
        <v>108</v>
      </c>
      <c r="H42" s="4"/>
      <c r="I42" s="100"/>
      <c r="J42" s="97"/>
      <c r="M42" s="100"/>
      <c r="N42" s="100"/>
    </row>
    <row r="43" spans="1:15" s="23" customFormat="1" x14ac:dyDescent="0.55000000000000004">
      <c r="A43" s="1" t="s">
        <v>26</v>
      </c>
      <c r="B43" s="130" t="s">
        <v>243</v>
      </c>
      <c r="C43" s="3"/>
      <c r="D43" s="91">
        <v>3</v>
      </c>
      <c r="E43" s="102">
        <v>1</v>
      </c>
      <c r="F43" s="131" t="s">
        <v>109</v>
      </c>
      <c r="G43" s="97" t="s">
        <v>108</v>
      </c>
      <c r="H43" s="4" t="s">
        <v>31</v>
      </c>
      <c r="I43" s="100"/>
      <c r="J43" s="97"/>
      <c r="K43" s="131" t="s">
        <v>10</v>
      </c>
      <c r="L43" s="100" t="s">
        <v>242</v>
      </c>
      <c r="M43" s="100" t="s">
        <v>10</v>
      </c>
      <c r="N43" s="100" t="s">
        <v>242</v>
      </c>
    </row>
    <row r="44" spans="1:15" s="23" customFormat="1" x14ac:dyDescent="0.55000000000000004">
      <c r="A44" s="1" t="s">
        <v>26</v>
      </c>
      <c r="B44" s="129" t="s">
        <v>244</v>
      </c>
      <c r="C44" s="3"/>
      <c r="D44" s="91">
        <v>3</v>
      </c>
      <c r="E44" s="100">
        <v>1</v>
      </c>
      <c r="F44" s="131" t="s">
        <v>109</v>
      </c>
      <c r="G44" s="97" t="s">
        <v>108</v>
      </c>
      <c r="H44" s="4" t="s">
        <v>31</v>
      </c>
      <c r="I44" s="100"/>
      <c r="J44" s="97"/>
      <c r="K44" s="100" t="s">
        <v>10</v>
      </c>
      <c r="L44" s="100" t="s">
        <v>242</v>
      </c>
      <c r="M44" s="100" t="s">
        <v>10</v>
      </c>
      <c r="N44" s="100" t="s">
        <v>242</v>
      </c>
    </row>
    <row r="45" spans="1:15" s="23" customFormat="1" x14ac:dyDescent="0.55000000000000004">
      <c r="A45" s="1"/>
      <c r="B45" s="129"/>
      <c r="C45" s="3"/>
      <c r="D45" s="91"/>
      <c r="E45" s="100"/>
      <c r="F45" s="131"/>
      <c r="G45" s="97"/>
      <c r="H45" s="4"/>
      <c r="I45" s="100"/>
      <c r="J45" s="97"/>
      <c r="K45" s="100"/>
      <c r="L45" s="100"/>
      <c r="M45" s="100"/>
      <c r="N45" s="100"/>
    </row>
    <row r="46" spans="1:15" s="23" customFormat="1" x14ac:dyDescent="0.55000000000000004">
      <c r="A46" s="1"/>
      <c r="B46" s="129"/>
      <c r="C46" s="3"/>
      <c r="D46" s="91"/>
      <c r="E46" s="100"/>
      <c r="F46" s="100"/>
      <c r="G46" s="95"/>
      <c r="H46" s="100"/>
      <c r="I46" s="5"/>
      <c r="J46" s="97"/>
      <c r="K46" s="100"/>
      <c r="L46" s="100"/>
      <c r="M46" s="100"/>
      <c r="N46" s="100"/>
    </row>
    <row r="47" spans="1:15" s="23" customFormat="1" ht="18.3" x14ac:dyDescent="0.55000000000000004">
      <c r="A47" s="63" t="s">
        <v>0</v>
      </c>
      <c r="B47" s="64" t="s">
        <v>114</v>
      </c>
      <c r="C47" s="3" t="s">
        <v>115</v>
      </c>
      <c r="D47" s="91">
        <v>6</v>
      </c>
      <c r="E47" s="100">
        <v>1</v>
      </c>
      <c r="F47" s="100" t="s">
        <v>108</v>
      </c>
      <c r="G47" s="103"/>
      <c r="H47" s="102"/>
      <c r="I47" s="8"/>
      <c r="J47" s="106"/>
      <c r="K47" s="100"/>
      <c r="L47" s="100"/>
      <c r="M47" s="100"/>
      <c r="N47" s="100"/>
    </row>
    <row r="48" spans="1:15" s="23" customFormat="1" ht="16.8" x14ac:dyDescent="0.55000000000000004">
      <c r="A48" s="1" t="s">
        <v>26</v>
      </c>
      <c r="B48" s="3" t="s">
        <v>141</v>
      </c>
      <c r="C48" s="3"/>
      <c r="D48" s="91">
        <v>2</v>
      </c>
      <c r="E48" s="100"/>
      <c r="F48" s="100" t="s">
        <v>108</v>
      </c>
      <c r="G48" s="95"/>
      <c r="H48" s="5"/>
      <c r="I48" s="5"/>
      <c r="J48" s="107"/>
      <c r="K48" s="100"/>
      <c r="L48" s="100"/>
      <c r="M48" s="100"/>
      <c r="N48" s="100"/>
    </row>
    <row r="49" spans="1:14" s="23" customFormat="1" x14ac:dyDescent="0.55000000000000004">
      <c r="A49" s="1" t="s">
        <v>26</v>
      </c>
      <c r="B49" s="5" t="s">
        <v>116</v>
      </c>
      <c r="C49" s="3"/>
      <c r="D49" s="91">
        <v>2</v>
      </c>
      <c r="E49" s="100"/>
      <c r="F49" s="100" t="s">
        <v>108</v>
      </c>
      <c r="G49" s="95"/>
      <c r="H49" s="5"/>
      <c r="I49" s="5"/>
      <c r="J49" s="97"/>
      <c r="K49" s="100"/>
      <c r="L49" s="100"/>
      <c r="M49" s="100"/>
      <c r="N49" s="100"/>
    </row>
    <row r="50" spans="1:14" s="23" customFormat="1" x14ac:dyDescent="0.55000000000000004">
      <c r="A50" s="1" t="s">
        <v>26</v>
      </c>
      <c r="B50" s="5" t="s">
        <v>117</v>
      </c>
      <c r="C50" s="3"/>
      <c r="D50" s="91">
        <v>2</v>
      </c>
      <c r="E50" s="100"/>
      <c r="F50" s="100" t="s">
        <v>108</v>
      </c>
      <c r="G50" s="95"/>
      <c r="H50" s="5"/>
      <c r="I50" s="5"/>
      <c r="J50" s="7"/>
      <c r="K50" s="5"/>
      <c r="L50" s="5"/>
      <c r="M50" s="5"/>
      <c r="N50" s="5"/>
    </row>
    <row r="51" spans="1:14" s="23" customFormat="1" x14ac:dyDescent="0.55000000000000004">
      <c r="B51" s="36"/>
      <c r="C51" s="36"/>
      <c r="D51" s="92"/>
      <c r="E51" s="36"/>
      <c r="F51" s="36"/>
      <c r="G51" s="79"/>
      <c r="H51" s="36"/>
      <c r="I51" s="36"/>
      <c r="J51" s="36"/>
      <c r="K51" s="36"/>
    </row>
    <row r="52" spans="1:14" s="23" customFormat="1" x14ac:dyDescent="0.55000000000000004">
      <c r="B52" s="36"/>
      <c r="C52" s="36"/>
      <c r="D52" s="92"/>
      <c r="E52" s="36"/>
      <c r="F52" s="36"/>
      <c r="G52" s="36"/>
      <c r="H52" s="36"/>
      <c r="I52" s="36"/>
      <c r="J52" s="36"/>
      <c r="K52" s="36"/>
    </row>
    <row r="53" spans="1:14" s="23" customFormat="1" ht="16.8" x14ac:dyDescent="0.55000000000000004">
      <c r="B53" s="37"/>
      <c r="C53" s="37"/>
      <c r="D53" s="93"/>
      <c r="E53" s="37"/>
      <c r="F53" s="37"/>
      <c r="G53" s="37"/>
      <c r="H53" s="37"/>
      <c r="I53" s="37"/>
      <c r="J53" s="37"/>
      <c r="K53" s="37"/>
    </row>
    <row r="54" spans="1:14" s="23" customFormat="1" x14ac:dyDescent="0.55000000000000004">
      <c r="B54" s="36"/>
      <c r="C54" s="36"/>
      <c r="D54" s="92"/>
      <c r="E54" s="36"/>
      <c r="F54" s="36"/>
      <c r="G54" s="36"/>
      <c r="H54" s="36"/>
      <c r="I54" s="36"/>
      <c r="J54" s="36"/>
      <c r="K54" s="36"/>
    </row>
    <row r="55" spans="1:14" s="23" customFormat="1" x14ac:dyDescent="0.55000000000000004">
      <c r="B55" s="36"/>
      <c r="C55" s="36"/>
      <c r="D55" s="92"/>
      <c r="E55" s="36"/>
      <c r="F55" s="36"/>
      <c r="G55" s="36"/>
      <c r="H55" s="36"/>
      <c r="I55" s="36"/>
      <c r="J55" s="36"/>
      <c r="K55" s="36"/>
    </row>
    <row r="56" spans="1:14" s="23" customFormat="1" x14ac:dyDescent="0.55000000000000004">
      <c r="B56" s="36"/>
      <c r="C56" s="36"/>
      <c r="D56" s="92"/>
      <c r="E56" s="36"/>
      <c r="F56" s="36"/>
      <c r="G56" s="36"/>
      <c r="H56" s="36"/>
      <c r="I56" s="36"/>
      <c r="J56" s="36"/>
      <c r="K56" s="36"/>
    </row>
    <row r="57" spans="1:14" s="23" customFormat="1" x14ac:dyDescent="0.55000000000000004">
      <c r="B57" s="36"/>
      <c r="C57" s="36"/>
      <c r="D57" s="92"/>
      <c r="E57" s="36"/>
      <c r="F57" s="36"/>
      <c r="G57" s="36"/>
      <c r="H57" s="36"/>
      <c r="I57" s="36"/>
      <c r="J57" s="36"/>
      <c r="K57" s="36"/>
    </row>
    <row r="58" spans="1:14" s="23" customFormat="1" ht="16.8" x14ac:dyDescent="0.55000000000000004">
      <c r="B58" s="37"/>
      <c r="C58" s="37"/>
      <c r="D58" s="93"/>
      <c r="E58" s="37"/>
      <c r="F58" s="37"/>
      <c r="G58" s="37"/>
      <c r="H58" s="37"/>
      <c r="I58" s="37"/>
      <c r="J58" s="37"/>
      <c r="K58" s="37"/>
    </row>
    <row r="59" spans="1:14" s="23" customFormat="1" x14ac:dyDescent="0.55000000000000004">
      <c r="B59" s="36"/>
      <c r="C59" s="36"/>
      <c r="D59" s="92"/>
      <c r="E59" s="36"/>
      <c r="F59" s="36"/>
      <c r="G59" s="36"/>
      <c r="H59" s="36"/>
      <c r="I59" s="36"/>
      <c r="J59" s="36"/>
      <c r="K59" s="36"/>
    </row>
    <row r="60" spans="1:14" s="23" customFormat="1" x14ac:dyDescent="0.55000000000000004">
      <c r="B60" s="36"/>
      <c r="C60" s="36"/>
      <c r="D60" s="92"/>
      <c r="E60" s="36"/>
      <c r="F60" s="36"/>
      <c r="G60" s="36"/>
      <c r="H60" s="36"/>
      <c r="I60" s="36"/>
      <c r="J60" s="36"/>
      <c r="K60" s="36"/>
    </row>
    <row r="61" spans="1:14" s="23" customFormat="1" x14ac:dyDescent="0.55000000000000004">
      <c r="B61" s="36"/>
      <c r="C61" s="36"/>
      <c r="D61" s="92"/>
      <c r="E61" s="36"/>
      <c r="F61" s="36"/>
      <c r="G61" s="36"/>
      <c r="H61" s="36"/>
      <c r="I61" s="36"/>
      <c r="J61" s="36"/>
      <c r="K61" s="36"/>
    </row>
    <row r="62" spans="1:14" s="23" customFormat="1" x14ac:dyDescent="0.55000000000000004">
      <c r="B62" s="36"/>
      <c r="C62" s="36"/>
      <c r="D62" s="92"/>
      <c r="E62" s="36"/>
      <c r="F62" s="36"/>
      <c r="G62" s="36"/>
      <c r="H62" s="36"/>
      <c r="I62" s="36"/>
      <c r="J62" s="36"/>
      <c r="K62" s="36"/>
    </row>
    <row r="63" spans="1:14" s="23" customFormat="1" x14ac:dyDescent="0.55000000000000004">
      <c r="B63" s="36"/>
      <c r="C63" s="36"/>
      <c r="D63" s="92"/>
      <c r="E63" s="36"/>
      <c r="F63" s="36"/>
      <c r="G63" s="36"/>
      <c r="H63" s="36"/>
      <c r="I63" s="36"/>
      <c r="J63" s="36"/>
      <c r="K63" s="36"/>
    </row>
  </sheetData>
  <sheetProtection formatCells="0" formatColumns="0" formatRows="0" insertRows="0" selectLockedCells="1"/>
  <mergeCells count="18">
    <mergeCell ref="A1:N1"/>
    <mergeCell ref="B2:E2"/>
    <mergeCell ref="B3:E3"/>
    <mergeCell ref="D4:E4"/>
    <mergeCell ref="D6:E6"/>
    <mergeCell ref="F6:H6"/>
    <mergeCell ref="I6:N6"/>
    <mergeCell ref="E9:F9"/>
    <mergeCell ref="G9:H9"/>
    <mergeCell ref="E10:F10"/>
    <mergeCell ref="G10:H10"/>
    <mergeCell ref="E13:F13"/>
    <mergeCell ref="M14:N14"/>
    <mergeCell ref="A26:N26"/>
    <mergeCell ref="A17:N17"/>
    <mergeCell ref="A36:N36"/>
    <mergeCell ref="A41:O41"/>
    <mergeCell ref="J14:L14"/>
  </mergeCells>
  <conditionalFormatting sqref="I18 K18:L18 I46:I50 J40 J34:J35 L34:M34 K45:L50 M42 J42">
    <cfRule type="expression" dxfId="219" priority="62">
      <formula>$H18="CCI (CC Intégral)"</formula>
    </cfRule>
  </conditionalFormatting>
  <conditionalFormatting sqref="I18:J18 I46:J50 J40:K40 K37 J34:K35 J42">
    <cfRule type="expression" dxfId="218" priority="61">
      <formula>$H18="CT (Contrôle terminal)"</formula>
    </cfRule>
  </conditionalFormatting>
  <conditionalFormatting sqref="J15:N15">
    <cfRule type="expression" dxfId="217" priority="58">
      <formula>$A$11=2</formula>
    </cfRule>
    <cfRule type="expression" dxfId="216" priority="59">
      <formula>$A$11=3</formula>
    </cfRule>
    <cfRule type="expression" dxfId="215" priority="60">
      <formula>$A$11=1</formula>
    </cfRule>
  </conditionalFormatting>
  <conditionalFormatting sqref="A16:N16 A17">
    <cfRule type="expression" dxfId="214" priority="55">
      <formula>$A$11=2</formula>
    </cfRule>
    <cfRule type="expression" dxfId="213" priority="56">
      <formula>$A$11=4</formula>
    </cfRule>
    <cfRule type="expression" dxfId="212" priority="57">
      <formula>$A$11=1</formula>
    </cfRule>
  </conditionalFormatting>
  <conditionalFormatting sqref="K16:L16">
    <cfRule type="expression" dxfId="211" priority="54">
      <formula>$H$18="CCI (CC Intégral)"</formula>
    </cfRule>
  </conditionalFormatting>
  <conditionalFormatting sqref="I19 K19:L19 K27:K31 M28:M29 I27:I31">
    <cfRule type="expression" dxfId="210" priority="51">
      <formula>$G19="CCI (CC Intégral)"</formula>
    </cfRule>
  </conditionalFormatting>
  <conditionalFormatting sqref="I19:J19 I27:J31">
    <cfRule type="expression" dxfId="209" priority="50">
      <formula>$G19="CT (Contrôle terminal)"</formula>
    </cfRule>
  </conditionalFormatting>
  <conditionalFormatting sqref="I20 K20:L20">
    <cfRule type="expression" dxfId="208" priority="49">
      <formula>$G20="CCI (CC Intégral)"</formula>
    </cfRule>
  </conditionalFormatting>
  <conditionalFormatting sqref="I20:J20">
    <cfRule type="expression" dxfId="207" priority="48">
      <formula>$G20="CT (Contrôle terminal)"</formula>
    </cfRule>
  </conditionalFormatting>
  <conditionalFormatting sqref="I23 K23:L23">
    <cfRule type="expression" dxfId="206" priority="47">
      <formula>$G23="CCI (CC Intégral)"</formula>
    </cfRule>
  </conditionalFormatting>
  <conditionalFormatting sqref="I23:J23">
    <cfRule type="expression" dxfId="205" priority="46">
      <formula>$G23="CT (Contrôle terminal)"</formula>
    </cfRule>
  </conditionalFormatting>
  <conditionalFormatting sqref="I25 K25:L25">
    <cfRule type="expression" dxfId="204" priority="45">
      <formula>$G25="CCI (CC Intégral)"</formula>
    </cfRule>
  </conditionalFormatting>
  <conditionalFormatting sqref="I25:J25">
    <cfRule type="expression" dxfId="203" priority="44">
      <formula>$G25="CT (Contrôle terminal)"</formula>
    </cfRule>
  </conditionalFormatting>
  <conditionalFormatting sqref="L21:M22 J21:J22 L35:M35 L37:M37 L40:M40">
    <cfRule type="expression" dxfId="202" priority="53">
      <formula>$H21="CCI (CC Intégral)"</formula>
    </cfRule>
  </conditionalFormatting>
  <conditionalFormatting sqref="J21:K22">
    <cfRule type="expression" dxfId="201" priority="52">
      <formula>$H21="CT (Contrôle terminal)"</formula>
    </cfRule>
  </conditionalFormatting>
  <conditionalFormatting sqref="A36">
    <cfRule type="expression" dxfId="200" priority="33">
      <formula>$A$11=2</formula>
    </cfRule>
    <cfRule type="expression" dxfId="199" priority="34">
      <formula>$A$11=4</formula>
    </cfRule>
    <cfRule type="expression" dxfId="198" priority="35">
      <formula>$A$11=1</formula>
    </cfRule>
  </conditionalFormatting>
  <conditionalFormatting sqref="I42:J45">
    <cfRule type="expression" dxfId="197" priority="31">
      <formula>$H42="CT (Contrôle terminal)"</formula>
    </cfRule>
  </conditionalFormatting>
  <conditionalFormatting sqref="I42:I45">
    <cfRule type="expression" dxfId="196" priority="32">
      <formula>$H42="CCI (CC Intégral)"</formula>
    </cfRule>
  </conditionalFormatting>
  <conditionalFormatting sqref="K43">
    <cfRule type="expression" dxfId="195" priority="97">
      <formula>$H42="CT (Contrôle terminal)"</formula>
    </cfRule>
  </conditionalFormatting>
  <conditionalFormatting sqref="K43:L44">
    <cfRule type="expression" dxfId="194" priority="99">
      <formula>$H42="CCI (CC Intégral)"</formula>
    </cfRule>
  </conditionalFormatting>
  <conditionalFormatting sqref="I24">
    <cfRule type="expression" dxfId="193" priority="15">
      <formula>$H24="CCI (CC Intégral)"</formula>
    </cfRule>
  </conditionalFormatting>
  <conditionalFormatting sqref="I24">
    <cfRule type="expression" dxfId="192" priority="14">
      <formula>$H24="CT (Contrôle terminal)"</formula>
    </cfRule>
  </conditionalFormatting>
  <conditionalFormatting sqref="J24">
    <cfRule type="expression" dxfId="191" priority="13">
      <formula>$G24="CT (Contrôle terminal)"</formula>
    </cfRule>
  </conditionalFormatting>
  <conditionalFormatting sqref="I32">
    <cfRule type="expression" dxfId="190" priority="12">
      <formula>$H32="CCI (CC Intégral)"</formula>
    </cfRule>
  </conditionalFormatting>
  <conditionalFormatting sqref="I32">
    <cfRule type="expression" dxfId="189" priority="11">
      <formula>$H32="CT (Contrôle terminal)"</formula>
    </cfRule>
  </conditionalFormatting>
  <conditionalFormatting sqref="J32">
    <cfRule type="expression" dxfId="188" priority="10">
      <formula>$G32="CT (Contrôle terminal)"</formula>
    </cfRule>
  </conditionalFormatting>
  <conditionalFormatting sqref="I33">
    <cfRule type="expression" dxfId="187" priority="9">
      <formula>$H33="CCI (CC Intégral)"</formula>
    </cfRule>
  </conditionalFormatting>
  <conditionalFormatting sqref="I33">
    <cfRule type="expression" dxfId="186" priority="8">
      <formula>$H33="CT (Contrôle terminal)"</formula>
    </cfRule>
  </conditionalFormatting>
  <conditionalFormatting sqref="J33">
    <cfRule type="expression" dxfId="185" priority="7">
      <formula>$G33="CT (Contrôle terminal)"</formula>
    </cfRule>
  </conditionalFormatting>
  <conditionalFormatting sqref="I38">
    <cfRule type="expression" dxfId="184" priority="6">
      <formula>$H38="CCI (CC Intégral)"</formula>
    </cfRule>
  </conditionalFormatting>
  <conditionalFormatting sqref="I38">
    <cfRule type="expression" dxfId="183" priority="5">
      <formula>$H38="CT (Contrôle terminal)"</formula>
    </cfRule>
  </conditionalFormatting>
  <conditionalFormatting sqref="J38">
    <cfRule type="expression" dxfId="182" priority="4">
      <formula>$G38="CT (Contrôle terminal)"</formula>
    </cfRule>
  </conditionalFormatting>
  <conditionalFormatting sqref="I39">
    <cfRule type="expression" dxfId="181" priority="3">
      <formula>$H39="CCI (CC Intégral)"</formula>
    </cfRule>
  </conditionalFormatting>
  <conditionalFormatting sqref="I39">
    <cfRule type="expression" dxfId="180" priority="2">
      <formula>$H39="CT (Contrôle terminal)"</formula>
    </cfRule>
  </conditionalFormatting>
  <conditionalFormatting sqref="J39">
    <cfRule type="expression" dxfId="179" priority="1">
      <formula>$G39="CT (Contrôle terminal)"</formula>
    </cfRule>
  </conditionalFormatting>
  <dataValidations count="6">
    <dataValidation type="list" operator="greaterThan" allowBlank="1" showInputMessage="1" showErrorMessage="1" errorTitle="Coefficient" error="Le coefficient doit être un nombre décimal supérieur à 0." sqref="F18:G25 F37:G40 F27:G35 F42:G50" xr:uid="{3A4D9AAD-52B3-AB42-8A6F-173684A59402}">
      <formula1>"OUI,NON"</formula1>
    </dataValidation>
    <dataValidation type="decimal" operator="lessThanOrEqual" allowBlank="1" showInputMessage="1" showErrorMessage="1" errorTitle="ECTS" error="Le nombre de crédits doit être entier et inférieur ou égal à 6." sqref="D18:D25 D37:D40 D27:D35 D42:D50" xr:uid="{12E01E05-6A93-1846-BD42-318772BC7B3D}">
      <formula1>6</formula1>
    </dataValidation>
    <dataValidation type="decimal" operator="greaterThan" allowBlank="1" showInputMessage="1" showErrorMessage="1" errorTitle="Coefficient" error="Le coefficient doit être un nombre décimal supérieur à 0." sqref="E18:E25 E37:E40 E27:E35 E42:E50" xr:uid="{4B0341AE-1365-0F4A-9291-7F256415E0E9}">
      <formula1>0</formula1>
    </dataValidation>
    <dataValidation type="list" allowBlank="1" showInputMessage="1" showErrorMessage="1" errorTitle="Nature de l'ELP" error="Utiliser la liste déroulante" promptTitle="Nature ELP" prompt="Utiliser la liste déroulante" sqref="A18:A25 A37:A40 A27:A35 A42:A50" xr:uid="{28510204-67EF-B745-9892-6DE22C8CE0D6}">
      <formula1>Nature_ELP</formula1>
    </dataValidation>
    <dataValidation type="list" allowBlank="1" showInputMessage="1" showErrorMessage="1" promptTitle="Type contrôle" prompt="Utiliser la liste déroulante" sqref="H18:H25 H37:H40 H42:H50 H27:H35" xr:uid="{51D95B47-4006-A641-9425-AC0FDBC7509F}">
      <formula1>liste_type_controle</formula1>
    </dataValidation>
    <dataValidation type="list" allowBlank="1" showInputMessage="1" showErrorMessage="1" errorTitle="Nature" error="Utiliser la liste déroulante" promptTitle="Nature" prompt="Utiliser la liste déroulante" sqref="M42:M50 J42:J45 M18:M25 K43:K50 M27:M35 K18:K25 K27:K35 M37:M40 K37:K40" xr:uid="{B26B44F9-4454-0B40-9A5D-14CCDE50C92E}">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9633"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69634"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69635"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mc:AlternateContent xmlns:mc="http://schemas.openxmlformats.org/markup-compatibility/2006">
          <mc:Choice Requires="x14">
            <control shapeId="69636" r:id="rId7" name="Option Button 4">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42"/>
  <sheetViews>
    <sheetView showGridLines="0" showZeros="0" topLeftCell="A14" zoomScale="90" zoomScaleNormal="90" zoomScalePageLayoutView="84" workbookViewId="0">
      <selection activeCell="B39" sqref="B39"/>
    </sheetView>
  </sheetViews>
  <sheetFormatPr baseColWidth="10" defaultColWidth="10.83984375" defaultRowHeight="14.4" x14ac:dyDescent="0.55000000000000004"/>
  <cols>
    <col min="1" max="1" width="26.41796875" style="18" bestFit="1" customWidth="1"/>
    <col min="2" max="2" width="59.26171875" style="28" customWidth="1"/>
    <col min="3" max="3" width="20.41796875" style="28" customWidth="1"/>
    <col min="4" max="4" width="6.68359375" style="94" customWidth="1"/>
    <col min="5" max="5" width="12" style="28" customWidth="1"/>
    <col min="6" max="6" width="13.68359375" style="28" customWidth="1"/>
    <col min="7" max="7" width="14.41796875" style="28" bestFit="1" customWidth="1"/>
    <col min="8" max="8" width="21.26171875" style="28" bestFit="1" customWidth="1"/>
    <col min="9" max="9" width="11.15625" style="28" bestFit="1" customWidth="1"/>
    <col min="10" max="10" width="17.41796875" style="28" customWidth="1"/>
    <col min="11" max="11" width="17.41796875" style="28" bestFit="1" customWidth="1"/>
    <col min="12" max="12" width="10.68359375" style="18" customWidth="1"/>
    <col min="13" max="13" width="17.41796875" style="18" bestFit="1" customWidth="1"/>
    <col min="14" max="14" width="10.68359375" style="18" customWidth="1"/>
    <col min="15" max="16384" width="10.83984375" style="18"/>
  </cols>
  <sheetData>
    <row r="1" spans="1:14" ht="23.1" x14ac:dyDescent="0.85">
      <c r="A1" s="189" t="s">
        <v>49</v>
      </c>
      <c r="B1" s="189"/>
      <c r="C1" s="189"/>
      <c r="D1" s="189"/>
      <c r="E1" s="189"/>
      <c r="F1" s="189"/>
      <c r="G1" s="189"/>
      <c r="H1" s="189"/>
      <c r="I1" s="189"/>
      <c r="J1" s="189"/>
      <c r="K1" s="189"/>
      <c r="L1" s="189"/>
      <c r="M1" s="189"/>
      <c r="N1" s="189"/>
    </row>
    <row r="2" spans="1:14" ht="20.100000000000001" customHeight="1" x14ac:dyDescent="0.55000000000000004">
      <c r="A2" s="19" t="s">
        <v>22</v>
      </c>
      <c r="B2" s="191" t="str">
        <f>'Fiche générale'!B2</f>
        <v>ISEM</v>
      </c>
      <c r="C2" s="191"/>
      <c r="D2" s="191"/>
      <c r="E2" s="191"/>
      <c r="F2" s="18"/>
      <c r="G2" s="18"/>
      <c r="H2" s="18"/>
      <c r="I2" s="18"/>
      <c r="J2" s="18"/>
      <c r="K2" s="18"/>
    </row>
    <row r="3" spans="1:14" ht="20.100000000000001" customHeight="1" x14ac:dyDescent="0.55000000000000004">
      <c r="A3" s="19" t="s">
        <v>21</v>
      </c>
      <c r="B3" s="191" t="str">
        <f>'Fiche générale'!B3:I3</f>
        <v>Double licence Sociologie Économie</v>
      </c>
      <c r="C3" s="191"/>
      <c r="D3" s="191"/>
      <c r="E3" s="191"/>
      <c r="F3" s="18"/>
      <c r="G3" s="18"/>
      <c r="H3" s="18"/>
      <c r="I3" s="18"/>
      <c r="J3" s="18"/>
      <c r="K3" s="18"/>
    </row>
    <row r="4" spans="1:14" ht="20.100000000000001" customHeight="1" x14ac:dyDescent="0.7">
      <c r="A4" s="19" t="s">
        <v>14</v>
      </c>
      <c r="B4" s="41" t="str">
        <f>'Fiche générale'!B4</f>
        <v>IPSOE18</v>
      </c>
      <c r="C4" s="20" t="s">
        <v>41</v>
      </c>
      <c r="D4" s="190">
        <v>180</v>
      </c>
      <c r="E4" s="190"/>
      <c r="F4"/>
      <c r="G4"/>
      <c r="H4"/>
      <c r="I4"/>
      <c r="J4"/>
      <c r="K4"/>
      <c r="L4"/>
      <c r="M4"/>
      <c r="N4"/>
    </row>
    <row r="5" spans="1:14" ht="20.100000000000001" customHeight="1" x14ac:dyDescent="0.55000000000000004">
      <c r="B5" s="18"/>
      <c r="C5" s="18"/>
      <c r="D5" s="88"/>
      <c r="E5" s="18"/>
      <c r="F5" s="18"/>
      <c r="G5" s="18"/>
      <c r="H5" s="18"/>
      <c r="I5" s="18"/>
      <c r="J5" s="18"/>
      <c r="K5" s="18"/>
    </row>
    <row r="6" spans="1:14" ht="20.100000000000001" customHeight="1" x14ac:dyDescent="0.7">
      <c r="A6" s="19" t="s">
        <v>1</v>
      </c>
      <c r="B6" s="42" t="s">
        <v>124</v>
      </c>
      <c r="C6" s="20" t="s">
        <v>42</v>
      </c>
      <c r="D6" s="194">
        <v>180</v>
      </c>
      <c r="E6" s="195"/>
      <c r="F6" s="198" t="s">
        <v>2</v>
      </c>
      <c r="G6" s="199"/>
      <c r="H6" s="200"/>
      <c r="I6" s="201" t="s">
        <v>125</v>
      </c>
      <c r="J6" s="201"/>
      <c r="K6" s="201"/>
      <c r="L6" s="201"/>
      <c r="M6" s="201"/>
      <c r="N6" s="201"/>
    </row>
    <row r="7" spans="1:14" ht="20.100000000000001" customHeight="1" x14ac:dyDescent="0.55000000000000004">
      <c r="A7" s="19" t="s">
        <v>23</v>
      </c>
      <c r="B7" s="47" t="s">
        <v>127</v>
      </c>
      <c r="C7" s="18"/>
      <c r="D7" s="88"/>
      <c r="E7" s="18"/>
      <c r="F7" s="18"/>
      <c r="G7" s="18"/>
      <c r="H7" s="18"/>
      <c r="I7" s="18"/>
      <c r="J7" s="18"/>
      <c r="K7" s="18"/>
    </row>
    <row r="8" spans="1:14" ht="20.100000000000001" customHeight="1" x14ac:dyDescent="0.55000000000000004">
      <c r="A8" s="21"/>
      <c r="B8" s="11"/>
      <c r="C8" s="18"/>
      <c r="D8" s="88"/>
      <c r="E8" s="18"/>
      <c r="F8" s="18"/>
      <c r="G8" s="22"/>
      <c r="H8" s="22"/>
      <c r="I8" s="22"/>
      <c r="J8" s="22"/>
      <c r="K8" s="18"/>
      <c r="L8" s="23"/>
      <c r="M8" s="23"/>
    </row>
    <row r="9" spans="1:14" ht="15" customHeight="1" x14ac:dyDescent="0.55000000000000004">
      <c r="B9" s="36"/>
      <c r="C9" s="51"/>
      <c r="D9" s="22"/>
      <c r="E9" s="196" t="s">
        <v>30</v>
      </c>
      <c r="F9" s="197"/>
      <c r="G9" s="196" t="s">
        <v>25</v>
      </c>
      <c r="H9" s="197"/>
      <c r="I9" s="22"/>
      <c r="J9" s="24">
        <v>1</v>
      </c>
      <c r="K9" s="22"/>
      <c r="L9" s="22"/>
      <c r="M9" s="22"/>
    </row>
    <row r="10" spans="1:14" ht="15" customHeight="1" x14ac:dyDescent="0.55000000000000004">
      <c r="B10" s="36"/>
      <c r="C10" s="51"/>
      <c r="D10" s="25"/>
      <c r="E10" s="202" t="s">
        <v>29</v>
      </c>
      <c r="F10" s="203"/>
      <c r="G10" s="204"/>
      <c r="H10" s="205"/>
      <c r="I10" s="26"/>
      <c r="J10" s="26"/>
      <c r="K10" s="26"/>
      <c r="L10" s="26"/>
      <c r="M10" s="26"/>
    </row>
    <row r="11" spans="1:14" ht="15" customHeight="1" x14ac:dyDescent="0.55000000000000004">
      <c r="A11" s="17">
        <v>4</v>
      </c>
      <c r="B11" s="29"/>
      <c r="C11" s="51"/>
      <c r="D11" s="27"/>
      <c r="I11" s="18"/>
      <c r="J11" s="18"/>
      <c r="K11" s="18"/>
      <c r="L11" s="26"/>
      <c r="M11" s="26"/>
    </row>
    <row r="12" spans="1:14" ht="15" customHeight="1" x14ac:dyDescent="0.55000000000000004">
      <c r="D12" s="27"/>
      <c r="E12" s="18"/>
      <c r="F12" s="18"/>
      <c r="G12" s="18"/>
      <c r="H12" s="18"/>
      <c r="I12" s="18"/>
      <c r="J12" s="18"/>
      <c r="K12" s="18"/>
      <c r="L12" s="26"/>
      <c r="M12" s="26"/>
    </row>
    <row r="13" spans="1:14" x14ac:dyDescent="0.55000000000000004">
      <c r="B13" s="29"/>
      <c r="C13" s="27"/>
      <c r="D13" s="27"/>
      <c r="E13" s="206"/>
      <c r="F13" s="206"/>
      <c r="G13" s="49"/>
      <c r="H13" s="27"/>
      <c r="I13" s="27"/>
    </row>
    <row r="14" spans="1:14" ht="26.25" customHeight="1" x14ac:dyDescent="0.55000000000000004">
      <c r="B14" s="29"/>
      <c r="C14" s="27"/>
      <c r="D14" s="27"/>
      <c r="E14" s="48"/>
      <c r="F14" s="48"/>
      <c r="G14" s="49"/>
      <c r="H14" s="27"/>
      <c r="I14" s="27"/>
      <c r="J14" s="192" t="s">
        <v>15</v>
      </c>
      <c r="K14" s="207"/>
      <c r="L14" s="193"/>
      <c r="M14" s="192" t="s">
        <v>16</v>
      </c>
      <c r="N14" s="193"/>
    </row>
    <row r="15" spans="1:14" ht="39.75" customHeight="1" x14ac:dyDescent="0.55000000000000004">
      <c r="C15" s="12"/>
      <c r="D15" s="89"/>
      <c r="E15" s="13"/>
      <c r="F15" s="13"/>
      <c r="G15" s="13"/>
      <c r="H15" s="13"/>
      <c r="I15" s="14"/>
      <c r="J15" s="31" t="s">
        <v>17</v>
      </c>
      <c r="K15" s="31" t="e">
        <f>IF(#REF!="CCI (CC Intégral)","CT pour les dispensés","Contrôle Terminal")</f>
        <v>#REF!</v>
      </c>
      <c r="L15" s="32"/>
      <c r="M15" s="33" t="s">
        <v>18</v>
      </c>
      <c r="N15" s="34"/>
    </row>
    <row r="16" spans="1:14" s="28" customFormat="1" ht="31.2" x14ac:dyDescent="0.55000000000000004">
      <c r="A16" s="118" t="s">
        <v>3</v>
      </c>
      <c r="B16" s="118" t="s">
        <v>4</v>
      </c>
      <c r="C16" s="119" t="s">
        <v>5</v>
      </c>
      <c r="D16" s="120" t="s">
        <v>6</v>
      </c>
      <c r="E16" s="121" t="s">
        <v>7</v>
      </c>
      <c r="F16" s="122" t="s">
        <v>27</v>
      </c>
      <c r="G16" s="122" t="s">
        <v>106</v>
      </c>
      <c r="H16" s="122" t="s">
        <v>28</v>
      </c>
      <c r="I16" s="123" t="s">
        <v>34</v>
      </c>
      <c r="J16" s="124" t="s">
        <v>24</v>
      </c>
      <c r="K16" s="124" t="s">
        <v>19</v>
      </c>
      <c r="L16" s="124" t="s">
        <v>20</v>
      </c>
      <c r="M16" s="124" t="s">
        <v>19</v>
      </c>
      <c r="N16" s="124" t="s">
        <v>20</v>
      </c>
    </row>
    <row r="17" spans="1:15" s="28" customFormat="1" ht="18.3" x14ac:dyDescent="0.55000000000000004">
      <c r="A17" s="226" t="s">
        <v>182</v>
      </c>
      <c r="B17" s="227"/>
      <c r="C17" s="227"/>
      <c r="D17" s="227"/>
      <c r="E17" s="227"/>
      <c r="F17" s="227"/>
      <c r="G17" s="227"/>
      <c r="H17" s="227"/>
      <c r="I17" s="227"/>
      <c r="J17" s="227"/>
      <c r="K17" s="227"/>
      <c r="L17" s="227"/>
      <c r="M17" s="227"/>
      <c r="N17" s="228"/>
    </row>
    <row r="18" spans="1:15" ht="15" customHeight="1" x14ac:dyDescent="0.55000000000000004">
      <c r="A18" s="1"/>
      <c r="B18" s="3"/>
      <c r="C18" s="3"/>
      <c r="D18" s="91"/>
      <c r="E18" s="95"/>
      <c r="F18" s="91"/>
      <c r="G18" s="95"/>
      <c r="H18" s="4"/>
      <c r="I18" s="4"/>
      <c r="J18" s="1"/>
      <c r="K18" s="5"/>
      <c r="L18" s="5"/>
      <c r="M18" s="5"/>
      <c r="N18" s="5"/>
    </row>
    <row r="19" spans="1:15" ht="15" customHeight="1" x14ac:dyDescent="0.55000000000000004">
      <c r="A19" s="63" t="s">
        <v>0</v>
      </c>
      <c r="B19" s="2" t="s">
        <v>122</v>
      </c>
      <c r="C19" s="3"/>
      <c r="D19" s="91">
        <v>6</v>
      </c>
      <c r="E19" s="95">
        <v>1</v>
      </c>
      <c r="F19" s="91" t="s">
        <v>108</v>
      </c>
      <c r="G19" s="95" t="s">
        <v>108</v>
      </c>
      <c r="H19" s="4"/>
      <c r="I19" s="4"/>
      <c r="J19" s="1"/>
      <c r="K19" s="5"/>
      <c r="L19" s="5"/>
      <c r="M19" s="5"/>
      <c r="N19" s="5"/>
    </row>
    <row r="20" spans="1:15" ht="15" customHeight="1" x14ac:dyDescent="0.55000000000000004">
      <c r="A20" s="1" t="s">
        <v>26</v>
      </c>
      <c r="B20" s="67" t="s">
        <v>119</v>
      </c>
      <c r="C20" s="3"/>
      <c r="D20" s="91">
        <v>2</v>
      </c>
      <c r="E20" s="95">
        <v>1</v>
      </c>
      <c r="F20" s="91" t="s">
        <v>109</v>
      </c>
      <c r="G20" s="95" t="s">
        <v>108</v>
      </c>
      <c r="H20" s="4" t="s">
        <v>33</v>
      </c>
      <c r="I20" s="4">
        <v>1</v>
      </c>
      <c r="J20" s="1">
        <v>2</v>
      </c>
      <c r="K20" s="5" t="s">
        <v>10</v>
      </c>
      <c r="L20" s="5" t="s">
        <v>110</v>
      </c>
      <c r="M20" s="5" t="s">
        <v>10</v>
      </c>
      <c r="N20" s="5" t="s">
        <v>110</v>
      </c>
    </row>
    <row r="21" spans="1:15" ht="15" customHeight="1" x14ac:dyDescent="0.55000000000000004">
      <c r="A21" s="1" t="s">
        <v>26</v>
      </c>
      <c r="B21" s="3" t="s">
        <v>120</v>
      </c>
      <c r="C21" s="6"/>
      <c r="D21" s="91">
        <v>2</v>
      </c>
      <c r="E21" s="95">
        <v>1</v>
      </c>
      <c r="F21" s="91" t="s">
        <v>109</v>
      </c>
      <c r="G21" s="95" t="s">
        <v>108</v>
      </c>
      <c r="H21" s="4" t="s">
        <v>33</v>
      </c>
      <c r="I21" s="4">
        <v>1</v>
      </c>
      <c r="J21" s="1">
        <v>2</v>
      </c>
      <c r="K21" s="5" t="s">
        <v>10</v>
      </c>
      <c r="L21" s="5" t="s">
        <v>110</v>
      </c>
      <c r="M21" s="5" t="s">
        <v>10</v>
      </c>
      <c r="N21" s="5" t="s">
        <v>110</v>
      </c>
    </row>
    <row r="22" spans="1:15" ht="15" customHeight="1" x14ac:dyDescent="0.55000000000000004">
      <c r="A22" s="1" t="s">
        <v>26</v>
      </c>
      <c r="B22" s="3" t="s">
        <v>121</v>
      </c>
      <c r="C22" s="3"/>
      <c r="D22" s="91">
        <v>2</v>
      </c>
      <c r="E22" s="95">
        <v>1</v>
      </c>
      <c r="F22" s="91" t="s">
        <v>109</v>
      </c>
      <c r="G22" s="95" t="s">
        <v>108</v>
      </c>
      <c r="H22" s="4" t="s">
        <v>33</v>
      </c>
      <c r="I22" s="4">
        <v>1</v>
      </c>
      <c r="J22" s="1">
        <v>2</v>
      </c>
      <c r="K22" s="5" t="s">
        <v>10</v>
      </c>
      <c r="L22" s="5" t="s">
        <v>110</v>
      </c>
      <c r="M22" s="5" t="s">
        <v>10</v>
      </c>
      <c r="N22" s="5" t="s">
        <v>110</v>
      </c>
    </row>
    <row r="23" spans="1:15" ht="15" customHeight="1" x14ac:dyDescent="0.55000000000000004">
      <c r="A23" s="1"/>
      <c r="B23" s="3"/>
      <c r="C23" s="3"/>
      <c r="D23" s="91"/>
      <c r="E23" s="95"/>
      <c r="F23" s="91"/>
      <c r="G23" s="95"/>
      <c r="H23" s="4"/>
      <c r="I23" s="4"/>
      <c r="J23" s="1"/>
      <c r="K23" s="5"/>
      <c r="L23" s="5"/>
      <c r="M23" s="5"/>
      <c r="N23" s="5"/>
    </row>
    <row r="24" spans="1:15" ht="21" customHeight="1" x14ac:dyDescent="0.55000000000000004">
      <c r="A24" s="220" t="s">
        <v>159</v>
      </c>
      <c r="B24" s="221"/>
      <c r="C24" s="221"/>
      <c r="D24" s="221"/>
      <c r="E24" s="221"/>
      <c r="F24" s="221"/>
      <c r="G24" s="221"/>
      <c r="H24" s="221"/>
      <c r="I24" s="221"/>
      <c r="J24" s="221"/>
      <c r="K24" s="221"/>
      <c r="L24" s="221"/>
      <c r="M24" s="221"/>
      <c r="N24" s="222"/>
    </row>
    <row r="25" spans="1:15" ht="15" customHeight="1" x14ac:dyDescent="0.55000000000000004">
      <c r="A25" s="63" t="s">
        <v>0</v>
      </c>
      <c r="B25" s="68" t="s">
        <v>158</v>
      </c>
      <c r="C25" s="3"/>
      <c r="D25" s="91">
        <v>6</v>
      </c>
      <c r="E25" s="95">
        <v>1</v>
      </c>
      <c r="F25" s="91" t="s">
        <v>108</v>
      </c>
      <c r="G25" s="95" t="s">
        <v>108</v>
      </c>
      <c r="H25" s="4"/>
      <c r="I25" s="4"/>
      <c r="J25" s="1"/>
      <c r="K25" s="5"/>
      <c r="L25" s="5"/>
      <c r="M25" s="5"/>
      <c r="N25" s="5"/>
    </row>
    <row r="26" spans="1:15" ht="15" customHeight="1" x14ac:dyDescent="0.55000000000000004">
      <c r="A26" s="1" t="s">
        <v>26</v>
      </c>
      <c r="B26" s="1" t="s">
        <v>250</v>
      </c>
      <c r="C26" s="3"/>
      <c r="D26" s="91">
        <v>3</v>
      </c>
      <c r="E26" s="95">
        <v>1</v>
      </c>
      <c r="F26" s="91" t="s">
        <v>109</v>
      </c>
      <c r="G26" s="95" t="s">
        <v>108</v>
      </c>
      <c r="H26" s="4" t="s">
        <v>33</v>
      </c>
      <c r="I26" s="4">
        <v>1</v>
      </c>
      <c r="J26" s="1">
        <v>2</v>
      </c>
      <c r="K26" s="5" t="s">
        <v>10</v>
      </c>
      <c r="L26" s="5" t="s">
        <v>110</v>
      </c>
      <c r="M26" s="5" t="s">
        <v>10</v>
      </c>
      <c r="N26" s="5" t="s">
        <v>110</v>
      </c>
      <c r="O26" s="23"/>
    </row>
    <row r="27" spans="1:15" ht="15" customHeight="1" x14ac:dyDescent="0.55000000000000004">
      <c r="A27" s="1" t="s">
        <v>26</v>
      </c>
      <c r="B27" s="5" t="s">
        <v>181</v>
      </c>
      <c r="C27" s="5"/>
      <c r="D27" s="91">
        <v>3</v>
      </c>
      <c r="E27" s="95">
        <v>1</v>
      </c>
      <c r="F27" s="91" t="s">
        <v>109</v>
      </c>
      <c r="G27" s="95" t="s">
        <v>108</v>
      </c>
      <c r="H27" s="5" t="s">
        <v>31</v>
      </c>
      <c r="I27" s="5"/>
      <c r="J27" s="1"/>
      <c r="K27" s="5" t="s">
        <v>10</v>
      </c>
      <c r="L27" s="5" t="s">
        <v>110</v>
      </c>
      <c r="M27" s="5" t="s">
        <v>10</v>
      </c>
      <c r="N27" s="5" t="s">
        <v>110</v>
      </c>
    </row>
    <row r="28" spans="1:15" s="23" customFormat="1" x14ac:dyDescent="0.55000000000000004">
      <c r="A28" s="1"/>
      <c r="B28" s="3"/>
      <c r="C28" s="3"/>
      <c r="D28" s="91"/>
      <c r="E28" s="100"/>
      <c r="F28" s="100"/>
      <c r="G28" s="95"/>
      <c r="H28" s="5"/>
      <c r="I28" s="5"/>
      <c r="J28" s="7"/>
      <c r="K28" s="5"/>
      <c r="L28" s="5"/>
      <c r="M28" s="5"/>
      <c r="N28" s="5"/>
    </row>
    <row r="29" spans="1:15" s="126" customFormat="1" x14ac:dyDescent="0.55000000000000004">
      <c r="A29" s="63" t="s">
        <v>0</v>
      </c>
      <c r="B29" s="114" t="s">
        <v>162</v>
      </c>
      <c r="C29" s="7"/>
      <c r="D29" s="95">
        <v>6</v>
      </c>
      <c r="E29" s="95">
        <v>1</v>
      </c>
      <c r="F29" s="95" t="s">
        <v>108</v>
      </c>
      <c r="G29" s="95" t="s">
        <v>108</v>
      </c>
      <c r="H29" s="1"/>
      <c r="I29" s="1"/>
      <c r="J29" s="7"/>
      <c r="K29" s="1"/>
      <c r="L29" s="1"/>
      <c r="M29" s="1"/>
      <c r="N29" s="1"/>
    </row>
    <row r="30" spans="1:15" s="126" customFormat="1" x14ac:dyDescent="0.55000000000000004">
      <c r="A30" s="1" t="s">
        <v>26</v>
      </c>
      <c r="B30" s="7" t="s">
        <v>164</v>
      </c>
      <c r="C30" s="7"/>
      <c r="D30" s="95">
        <v>3</v>
      </c>
      <c r="E30" s="95">
        <v>1</v>
      </c>
      <c r="F30" s="95" t="s">
        <v>109</v>
      </c>
      <c r="G30" s="95" t="s">
        <v>108</v>
      </c>
      <c r="H30" s="1" t="s">
        <v>32</v>
      </c>
      <c r="I30" s="1"/>
      <c r="J30" s="97">
        <v>2</v>
      </c>
      <c r="K30" s="95" t="s">
        <v>12</v>
      </c>
      <c r="L30" s="95"/>
      <c r="M30" s="95" t="s">
        <v>12</v>
      </c>
      <c r="N30" s="100"/>
    </row>
    <row r="31" spans="1:15" s="126" customFormat="1" ht="14.1" customHeight="1" x14ac:dyDescent="0.55000000000000004">
      <c r="A31" s="1" t="s">
        <v>26</v>
      </c>
      <c r="B31" s="70" t="s">
        <v>163</v>
      </c>
      <c r="C31" s="9"/>
      <c r="D31" s="95">
        <v>3</v>
      </c>
      <c r="E31" s="95">
        <v>1</v>
      </c>
      <c r="F31" s="95" t="s">
        <v>109</v>
      </c>
      <c r="G31" s="95" t="s">
        <v>108</v>
      </c>
      <c r="H31" s="1" t="s">
        <v>32</v>
      </c>
      <c r="I31" s="71"/>
      <c r="J31" s="141">
        <v>2</v>
      </c>
      <c r="K31" s="1" t="s">
        <v>11</v>
      </c>
      <c r="L31" s="1"/>
      <c r="M31" s="1" t="s">
        <v>11</v>
      </c>
      <c r="N31" s="1"/>
    </row>
    <row r="32" spans="1:15" s="23" customFormat="1" ht="14.1" customHeight="1" x14ac:dyDescent="0.55000000000000004">
      <c r="A32" s="1"/>
      <c r="B32" s="70"/>
      <c r="C32" s="9"/>
      <c r="D32" s="95"/>
      <c r="E32" s="95"/>
      <c r="F32" s="95"/>
      <c r="G32" s="95"/>
      <c r="H32" s="1"/>
      <c r="I32" s="71"/>
      <c r="J32" s="9"/>
      <c r="K32" s="1"/>
      <c r="L32" s="1"/>
      <c r="M32" s="1"/>
      <c r="N32" s="1"/>
    </row>
    <row r="33" spans="1:14" s="23" customFormat="1" ht="18.3" x14ac:dyDescent="0.55000000000000004">
      <c r="A33" s="223" t="s">
        <v>184</v>
      </c>
      <c r="B33" s="224"/>
      <c r="C33" s="224"/>
      <c r="D33" s="224"/>
      <c r="E33" s="224"/>
      <c r="F33" s="224"/>
      <c r="G33" s="224"/>
      <c r="H33" s="224"/>
      <c r="I33" s="224"/>
      <c r="J33" s="224"/>
      <c r="K33" s="224"/>
      <c r="L33" s="224"/>
      <c r="M33" s="224"/>
      <c r="N33" s="225"/>
    </row>
    <row r="34" spans="1:14" s="23" customFormat="1" x14ac:dyDescent="0.55000000000000004">
      <c r="A34" s="63" t="s">
        <v>0</v>
      </c>
      <c r="B34" s="132" t="s">
        <v>267</v>
      </c>
      <c r="C34" s="7"/>
      <c r="D34" s="95">
        <v>3</v>
      </c>
      <c r="E34" s="91">
        <v>1</v>
      </c>
      <c r="F34" s="91" t="s">
        <v>108</v>
      </c>
      <c r="G34" s="95" t="s">
        <v>108</v>
      </c>
      <c r="H34" s="1"/>
      <c r="I34" s="95"/>
      <c r="J34" s="97"/>
      <c r="K34" s="95"/>
      <c r="L34" s="95"/>
      <c r="M34" s="95"/>
      <c r="N34" s="95"/>
    </row>
    <row r="35" spans="1:14" s="23" customFormat="1" x14ac:dyDescent="0.55000000000000004">
      <c r="A35" s="1" t="s">
        <v>26</v>
      </c>
      <c r="B35" s="128" t="s">
        <v>266</v>
      </c>
      <c r="C35" s="7"/>
      <c r="D35" s="95">
        <v>3</v>
      </c>
      <c r="E35" s="91">
        <v>3</v>
      </c>
      <c r="F35" s="91" t="s">
        <v>108</v>
      </c>
      <c r="G35" s="95" t="s">
        <v>108</v>
      </c>
      <c r="H35" s="1" t="s">
        <v>32</v>
      </c>
      <c r="I35" s="95"/>
      <c r="J35" s="97">
        <v>2</v>
      </c>
      <c r="K35" s="95" t="s">
        <v>11</v>
      </c>
      <c r="L35" s="95"/>
      <c r="M35" s="95" t="s">
        <v>11</v>
      </c>
      <c r="N35" s="95"/>
    </row>
    <row r="36" spans="1:14" s="23" customFormat="1" x14ac:dyDescent="0.55000000000000004">
      <c r="A36" s="127"/>
      <c r="B36" s="133"/>
      <c r="C36" s="7"/>
      <c r="D36" s="95"/>
      <c r="E36" s="91"/>
      <c r="F36" s="91"/>
      <c r="G36" s="95"/>
      <c r="H36" s="1"/>
      <c r="I36" s="95"/>
      <c r="J36" s="97"/>
      <c r="K36" s="95"/>
      <c r="L36" s="95"/>
      <c r="M36" s="95"/>
      <c r="N36" s="95"/>
    </row>
    <row r="37" spans="1:14" s="23" customFormat="1" x14ac:dyDescent="0.55000000000000004">
      <c r="A37" s="63" t="s">
        <v>0</v>
      </c>
      <c r="B37" s="132" t="s">
        <v>246</v>
      </c>
      <c r="C37" s="7"/>
      <c r="D37" s="95">
        <v>6</v>
      </c>
      <c r="E37" s="91">
        <v>1</v>
      </c>
      <c r="F37" s="91" t="s">
        <v>108</v>
      </c>
      <c r="G37" s="95" t="s">
        <v>108</v>
      </c>
      <c r="H37" s="1"/>
      <c r="I37" s="95"/>
      <c r="J37" s="97"/>
      <c r="K37" s="95"/>
      <c r="L37" s="95"/>
      <c r="M37" s="95"/>
      <c r="N37" s="95"/>
    </row>
    <row r="38" spans="1:14" s="23" customFormat="1" x14ac:dyDescent="0.55000000000000004">
      <c r="A38" s="127" t="s">
        <v>26</v>
      </c>
      <c r="B38" s="44" t="s">
        <v>186</v>
      </c>
      <c r="C38" s="7"/>
      <c r="D38" s="95">
        <v>3</v>
      </c>
      <c r="E38" s="91">
        <v>1</v>
      </c>
      <c r="F38" s="91" t="s">
        <v>108</v>
      </c>
      <c r="G38" s="95" t="s">
        <v>108</v>
      </c>
      <c r="H38" s="1" t="s">
        <v>32</v>
      </c>
      <c r="I38" s="95"/>
      <c r="J38" s="97">
        <v>2</v>
      </c>
      <c r="K38" s="95" t="s">
        <v>12</v>
      </c>
      <c r="L38" s="95"/>
      <c r="M38" s="95" t="s">
        <v>12</v>
      </c>
      <c r="N38" s="95"/>
    </row>
    <row r="39" spans="1:14" s="23" customFormat="1" x14ac:dyDescent="0.55000000000000004">
      <c r="A39" s="127" t="s">
        <v>26</v>
      </c>
      <c r="B39" s="44" t="s">
        <v>187</v>
      </c>
      <c r="C39" s="7"/>
      <c r="D39" s="95">
        <v>4</v>
      </c>
      <c r="E39" s="91">
        <v>1</v>
      </c>
      <c r="F39" s="91" t="s">
        <v>108</v>
      </c>
      <c r="G39" s="95" t="s">
        <v>108</v>
      </c>
      <c r="H39" s="1" t="s">
        <v>32</v>
      </c>
      <c r="I39" s="95"/>
      <c r="J39" s="97">
        <v>2</v>
      </c>
      <c r="K39" s="95" t="s">
        <v>12</v>
      </c>
      <c r="L39" s="95"/>
      <c r="M39" s="95" t="s">
        <v>12</v>
      </c>
      <c r="N39" s="95"/>
    </row>
    <row r="40" spans="1:14" s="23" customFormat="1" x14ac:dyDescent="0.55000000000000004">
      <c r="A40" s="127" t="s">
        <v>26</v>
      </c>
      <c r="B40" s="133" t="s">
        <v>188</v>
      </c>
      <c r="C40" s="7"/>
      <c r="D40" s="95">
        <v>3</v>
      </c>
      <c r="E40" s="91">
        <v>2</v>
      </c>
      <c r="F40" s="91" t="s">
        <v>108</v>
      </c>
      <c r="G40" s="95" t="s">
        <v>108</v>
      </c>
      <c r="H40" s="1" t="s">
        <v>32</v>
      </c>
      <c r="I40" s="95"/>
      <c r="J40" s="97">
        <v>2</v>
      </c>
      <c r="K40" s="95" t="s">
        <v>12</v>
      </c>
      <c r="L40" s="95"/>
      <c r="M40" s="95" t="s">
        <v>12</v>
      </c>
      <c r="N40" s="95"/>
    </row>
    <row r="41" spans="1:14" s="23" customFormat="1" x14ac:dyDescent="0.55000000000000004">
      <c r="A41" s="1"/>
      <c r="B41" s="3"/>
      <c r="C41" s="3"/>
      <c r="D41" s="91"/>
      <c r="E41" s="95"/>
      <c r="F41" s="91"/>
      <c r="G41" s="95"/>
      <c r="H41" s="1"/>
      <c r="I41" s="5"/>
      <c r="J41" s="7"/>
      <c r="K41" s="5"/>
      <c r="L41" s="5"/>
      <c r="M41" s="5"/>
      <c r="N41" s="5"/>
    </row>
    <row r="42" spans="1:14" s="23" customFormat="1" ht="18.3" x14ac:dyDescent="0.55000000000000004">
      <c r="A42" s="220" t="s">
        <v>189</v>
      </c>
      <c r="B42" s="221"/>
      <c r="C42" s="221"/>
      <c r="D42" s="221"/>
      <c r="E42" s="221"/>
      <c r="F42" s="221"/>
      <c r="G42" s="221"/>
      <c r="H42" s="221"/>
      <c r="I42" s="221"/>
      <c r="J42" s="221"/>
      <c r="K42" s="221"/>
      <c r="L42" s="221"/>
      <c r="M42" s="221"/>
      <c r="N42" s="222"/>
    </row>
    <row r="43" spans="1:14" s="23" customFormat="1" x14ac:dyDescent="0.55000000000000004">
      <c r="A43" s="63" t="s">
        <v>0</v>
      </c>
      <c r="B43" s="132" t="s">
        <v>235</v>
      </c>
      <c r="C43" s="7"/>
      <c r="D43" s="95">
        <v>6</v>
      </c>
      <c r="E43" s="91">
        <v>1</v>
      </c>
      <c r="F43" s="91" t="s">
        <v>108</v>
      </c>
      <c r="G43" s="95" t="s">
        <v>108</v>
      </c>
      <c r="H43" s="1"/>
      <c r="I43" s="5"/>
      <c r="J43" s="7"/>
      <c r="K43" s="5"/>
      <c r="L43" s="5"/>
      <c r="M43" s="5"/>
      <c r="N43" s="5"/>
    </row>
    <row r="44" spans="1:14" s="23" customFormat="1" x14ac:dyDescent="0.55000000000000004">
      <c r="A44" s="127" t="s">
        <v>26</v>
      </c>
      <c r="B44" s="70" t="s">
        <v>192</v>
      </c>
      <c r="C44" s="3"/>
      <c r="D44" s="91">
        <v>1</v>
      </c>
      <c r="E44" s="91">
        <v>1</v>
      </c>
      <c r="F44" s="91" t="s">
        <v>108</v>
      </c>
      <c r="G44" s="95" t="s">
        <v>108</v>
      </c>
      <c r="H44" s="5" t="s">
        <v>31</v>
      </c>
      <c r="I44" s="5"/>
      <c r="J44" s="7"/>
      <c r="K44" s="5" t="s">
        <v>10</v>
      </c>
      <c r="L44" s="5" t="s">
        <v>241</v>
      </c>
      <c r="M44" s="5" t="s">
        <v>10</v>
      </c>
      <c r="N44" s="5" t="s">
        <v>241</v>
      </c>
    </row>
    <row r="45" spans="1:14" s="23" customFormat="1" x14ac:dyDescent="0.55000000000000004">
      <c r="A45" s="1"/>
      <c r="B45" s="3"/>
      <c r="C45" s="3"/>
      <c r="D45" s="91"/>
      <c r="E45" s="95"/>
      <c r="F45" s="91"/>
      <c r="G45" s="95"/>
      <c r="H45" s="1"/>
      <c r="I45" s="5"/>
      <c r="J45" s="7"/>
      <c r="K45" s="5"/>
      <c r="L45" s="5"/>
      <c r="M45" s="5"/>
      <c r="N45" s="5"/>
    </row>
    <row r="46" spans="1:14" s="23" customFormat="1" x14ac:dyDescent="0.55000000000000004">
      <c r="A46" s="1"/>
      <c r="B46" s="3"/>
      <c r="C46" s="3"/>
      <c r="D46" s="91"/>
      <c r="E46" s="95"/>
      <c r="F46" s="91"/>
      <c r="G46" s="95"/>
      <c r="H46" s="1"/>
      <c r="I46" s="5"/>
      <c r="J46" s="7"/>
      <c r="K46" s="5"/>
      <c r="L46" s="5"/>
      <c r="M46" s="5"/>
      <c r="N46" s="5"/>
    </row>
    <row r="47" spans="1:14" s="23" customFormat="1" x14ac:dyDescent="0.55000000000000004">
      <c r="A47" s="1"/>
      <c r="B47" s="3"/>
      <c r="C47" s="3"/>
      <c r="D47" s="91"/>
      <c r="E47" s="95"/>
      <c r="F47" s="91"/>
      <c r="G47" s="95"/>
      <c r="H47" s="1"/>
      <c r="I47" s="5"/>
      <c r="J47" s="7"/>
      <c r="K47" s="5"/>
      <c r="L47" s="5"/>
      <c r="M47" s="5"/>
      <c r="N47" s="5"/>
    </row>
    <row r="48" spans="1:14" s="23" customFormat="1" x14ac:dyDescent="0.55000000000000004">
      <c r="A48" s="1"/>
      <c r="B48" s="3"/>
      <c r="C48" s="3"/>
      <c r="D48" s="91"/>
      <c r="E48" s="95"/>
      <c r="F48" s="91"/>
      <c r="G48" s="95"/>
      <c r="H48" s="1"/>
      <c r="I48" s="5"/>
      <c r="J48" s="7"/>
      <c r="K48" s="5"/>
      <c r="L48" s="5"/>
      <c r="M48" s="5"/>
      <c r="N48" s="5"/>
    </row>
    <row r="49" spans="1:14" s="23" customFormat="1" x14ac:dyDescent="0.55000000000000004">
      <c r="A49" s="1"/>
      <c r="B49" s="3"/>
      <c r="C49" s="3"/>
      <c r="D49" s="91"/>
      <c r="E49" s="95"/>
      <c r="F49" s="91"/>
      <c r="G49" s="95"/>
      <c r="H49" s="1"/>
      <c r="I49" s="5"/>
      <c r="J49" s="7"/>
      <c r="K49" s="5"/>
      <c r="L49" s="5"/>
      <c r="M49" s="5"/>
      <c r="N49" s="5"/>
    </row>
    <row r="50" spans="1:14" s="23" customFormat="1" x14ac:dyDescent="0.55000000000000004">
      <c r="A50" s="1"/>
      <c r="B50" s="3"/>
      <c r="C50" s="3"/>
      <c r="D50" s="91"/>
      <c r="E50" s="95"/>
      <c r="F50" s="91"/>
      <c r="G50" s="95"/>
      <c r="H50" s="1"/>
      <c r="I50" s="5"/>
      <c r="J50" s="7"/>
      <c r="K50" s="5"/>
      <c r="L50" s="5"/>
      <c r="M50" s="5"/>
      <c r="N50" s="5"/>
    </row>
    <row r="51" spans="1:14" s="23" customFormat="1" x14ac:dyDescent="0.55000000000000004">
      <c r="A51" s="1"/>
      <c r="B51" s="3"/>
      <c r="C51" s="3"/>
      <c r="D51" s="91"/>
      <c r="E51" s="95"/>
      <c r="F51" s="91"/>
      <c r="G51" s="95"/>
      <c r="H51" s="1"/>
      <c r="I51" s="5"/>
      <c r="J51" s="7"/>
      <c r="K51" s="5"/>
      <c r="L51" s="5"/>
      <c r="M51" s="5"/>
      <c r="N51" s="5"/>
    </row>
    <row r="52" spans="1:14" s="23" customFormat="1" x14ac:dyDescent="0.55000000000000004">
      <c r="A52" s="1"/>
      <c r="B52" s="3"/>
      <c r="C52" s="3"/>
      <c r="D52" s="91"/>
      <c r="E52" s="95"/>
      <c r="F52" s="91"/>
      <c r="G52" s="95"/>
      <c r="H52" s="1"/>
      <c r="I52" s="5"/>
      <c r="J52" s="7"/>
      <c r="K52" s="5"/>
      <c r="L52" s="5"/>
      <c r="M52" s="5"/>
      <c r="N52" s="5"/>
    </row>
    <row r="53" spans="1:14" s="23" customFormat="1" x14ac:dyDescent="0.55000000000000004">
      <c r="A53" s="1"/>
      <c r="B53" s="3"/>
      <c r="C53" s="3"/>
      <c r="D53" s="91"/>
      <c r="E53" s="95"/>
      <c r="F53" s="91"/>
      <c r="G53" s="95"/>
      <c r="H53" s="5"/>
      <c r="I53" s="5"/>
      <c r="J53" s="7"/>
      <c r="K53" s="5"/>
      <c r="L53" s="5"/>
      <c r="M53" s="5"/>
      <c r="N53" s="5"/>
    </row>
    <row r="54" spans="1:14" s="23" customFormat="1" x14ac:dyDescent="0.55000000000000004">
      <c r="A54" s="63" t="s">
        <v>0</v>
      </c>
      <c r="B54" s="68" t="s">
        <v>114</v>
      </c>
      <c r="C54" s="3"/>
      <c r="D54" s="91">
        <v>6</v>
      </c>
      <c r="E54" s="100">
        <v>1</v>
      </c>
      <c r="F54" s="100" t="s">
        <v>108</v>
      </c>
      <c r="G54" s="95"/>
      <c r="H54" s="5"/>
      <c r="I54" s="5"/>
      <c r="J54" s="7"/>
      <c r="K54" s="5"/>
      <c r="L54" s="5"/>
      <c r="M54" s="5"/>
      <c r="N54" s="5"/>
    </row>
    <row r="55" spans="1:14" s="23" customFormat="1" x14ac:dyDescent="0.55000000000000004">
      <c r="A55" s="1"/>
      <c r="B55" s="5"/>
      <c r="C55" s="3"/>
      <c r="D55" s="91"/>
      <c r="E55" s="100"/>
      <c r="F55" s="100"/>
      <c r="G55" s="100"/>
      <c r="H55" s="5"/>
      <c r="I55" s="5"/>
      <c r="J55" s="7"/>
      <c r="K55" s="5"/>
      <c r="L55" s="5"/>
      <c r="M55" s="5"/>
      <c r="N55" s="5"/>
    </row>
    <row r="56" spans="1:14" s="23" customFormat="1" x14ac:dyDescent="0.55000000000000004">
      <c r="A56" s="1"/>
      <c r="B56" s="5"/>
      <c r="C56" s="3"/>
      <c r="D56" s="91"/>
      <c r="E56" s="100"/>
      <c r="F56" s="100"/>
      <c r="G56" s="101"/>
      <c r="H56" s="5"/>
      <c r="I56" s="5"/>
      <c r="J56" s="7"/>
      <c r="K56" s="5"/>
      <c r="L56" s="5"/>
      <c r="M56" s="5"/>
      <c r="N56" s="5"/>
    </row>
    <row r="57" spans="1:14" s="23" customFormat="1" x14ac:dyDescent="0.55000000000000004">
      <c r="A57" s="1"/>
      <c r="B57" s="5"/>
      <c r="C57" s="3"/>
      <c r="D57" s="91"/>
      <c r="E57" s="100"/>
      <c r="F57" s="100"/>
      <c r="G57" s="101"/>
      <c r="H57" s="5"/>
      <c r="I57" s="5"/>
      <c r="J57" s="7"/>
      <c r="K57" s="5"/>
      <c r="L57" s="5"/>
      <c r="M57" s="5"/>
      <c r="N57" s="5"/>
    </row>
    <row r="58" spans="1:14" s="23" customFormat="1" ht="16.8" x14ac:dyDescent="0.55000000000000004">
      <c r="B58" s="37"/>
      <c r="C58" s="37"/>
      <c r="D58" s="93"/>
      <c r="E58" s="93"/>
      <c r="F58" s="93"/>
      <c r="G58" s="93"/>
      <c r="H58" s="37"/>
      <c r="I58" s="37"/>
      <c r="J58" s="37"/>
      <c r="K58" s="37"/>
    </row>
    <row r="59" spans="1:14" s="23" customFormat="1" x14ac:dyDescent="0.55000000000000004">
      <c r="B59" s="36"/>
      <c r="C59" s="36"/>
      <c r="D59" s="92"/>
      <c r="E59" s="92"/>
      <c r="F59" s="92"/>
      <c r="G59" s="92"/>
      <c r="H59" s="36"/>
      <c r="I59" s="36"/>
      <c r="J59" s="36"/>
      <c r="K59" s="36"/>
    </row>
    <row r="60" spans="1:14" s="23" customFormat="1" x14ac:dyDescent="0.55000000000000004">
      <c r="B60" s="36"/>
      <c r="C60" s="36"/>
      <c r="D60" s="92"/>
      <c r="E60" s="92"/>
      <c r="F60" s="92"/>
      <c r="G60" s="92"/>
      <c r="H60" s="36"/>
      <c r="I60" s="36"/>
      <c r="J60" s="36"/>
      <c r="K60" s="36"/>
    </row>
    <row r="61" spans="1:14" s="23" customFormat="1" x14ac:dyDescent="0.55000000000000004">
      <c r="B61" s="36"/>
      <c r="C61" s="36"/>
      <c r="D61" s="92"/>
      <c r="E61" s="92"/>
      <c r="F61" s="92"/>
      <c r="G61" s="92"/>
      <c r="H61" s="36"/>
      <c r="I61" s="36"/>
      <c r="J61" s="36"/>
      <c r="K61" s="36"/>
    </row>
    <row r="62" spans="1:14" s="23" customFormat="1" x14ac:dyDescent="0.55000000000000004">
      <c r="B62" s="36"/>
      <c r="C62" s="36"/>
      <c r="D62" s="92"/>
      <c r="E62" s="92"/>
      <c r="F62" s="92"/>
      <c r="G62" s="92"/>
      <c r="H62" s="36"/>
      <c r="I62" s="36"/>
      <c r="J62" s="36"/>
      <c r="K62" s="36"/>
    </row>
    <row r="63" spans="1:14" s="23" customFormat="1" ht="16.8" x14ac:dyDescent="0.55000000000000004">
      <c r="B63" s="37"/>
      <c r="C63" s="37"/>
      <c r="D63" s="93"/>
      <c r="E63" s="93"/>
      <c r="F63" s="93"/>
      <c r="G63" s="93"/>
      <c r="H63" s="37"/>
      <c r="I63" s="37"/>
      <c r="J63" s="37"/>
      <c r="K63" s="37"/>
    </row>
    <row r="64" spans="1:14" s="23" customFormat="1" x14ac:dyDescent="0.55000000000000004">
      <c r="B64" s="36"/>
      <c r="C64" s="36"/>
      <c r="D64" s="92"/>
      <c r="E64" s="92"/>
      <c r="F64" s="92"/>
      <c r="G64" s="92"/>
      <c r="H64" s="36"/>
      <c r="I64" s="36"/>
      <c r="J64" s="36"/>
      <c r="K64" s="36"/>
    </row>
    <row r="65" spans="2:11" s="23" customFormat="1" x14ac:dyDescent="0.55000000000000004">
      <c r="B65" s="36"/>
      <c r="C65" s="36"/>
      <c r="D65" s="92"/>
      <c r="E65" s="92"/>
      <c r="F65" s="92"/>
      <c r="G65" s="92"/>
      <c r="H65" s="36"/>
      <c r="I65" s="36"/>
      <c r="J65" s="36"/>
      <c r="K65" s="36"/>
    </row>
    <row r="66" spans="2:11" s="23" customFormat="1" x14ac:dyDescent="0.55000000000000004">
      <c r="B66" s="36"/>
      <c r="C66" s="36"/>
      <c r="D66" s="92"/>
      <c r="E66" s="92"/>
      <c r="F66" s="92"/>
      <c r="G66" s="92"/>
      <c r="H66" s="36"/>
      <c r="I66" s="36"/>
      <c r="J66" s="36"/>
      <c r="K66" s="36"/>
    </row>
    <row r="67" spans="2:11" s="23" customFormat="1" x14ac:dyDescent="0.55000000000000004">
      <c r="B67" s="36"/>
      <c r="C67" s="36"/>
      <c r="D67" s="92"/>
      <c r="E67" s="92"/>
      <c r="F67" s="92"/>
      <c r="G67" s="92"/>
      <c r="H67" s="36"/>
      <c r="I67" s="36"/>
      <c r="J67" s="36"/>
      <c r="K67" s="36"/>
    </row>
    <row r="68" spans="2:11" s="23" customFormat="1" x14ac:dyDescent="0.55000000000000004">
      <c r="B68" s="36"/>
      <c r="C68" s="36"/>
      <c r="D68" s="92"/>
      <c r="E68" s="92"/>
      <c r="F68" s="92"/>
      <c r="G68" s="92"/>
      <c r="H68" s="36"/>
      <c r="I68" s="36"/>
      <c r="J68" s="36"/>
      <c r="K68" s="36"/>
    </row>
    <row r="69" spans="2:11" x14ac:dyDescent="0.55000000000000004">
      <c r="E69" s="94"/>
      <c r="F69" s="94"/>
      <c r="G69" s="94"/>
    </row>
    <row r="70" spans="2:11" x14ac:dyDescent="0.55000000000000004">
      <c r="E70" s="94"/>
      <c r="F70" s="94"/>
      <c r="G70" s="94"/>
    </row>
    <row r="71" spans="2:11" x14ac:dyDescent="0.55000000000000004">
      <c r="E71" s="94"/>
      <c r="F71" s="94"/>
      <c r="G71" s="94"/>
    </row>
    <row r="72" spans="2:11" x14ac:dyDescent="0.55000000000000004">
      <c r="E72" s="94"/>
      <c r="F72" s="94"/>
      <c r="G72" s="94"/>
    </row>
    <row r="73" spans="2:11" x14ac:dyDescent="0.55000000000000004">
      <c r="E73" s="94"/>
      <c r="F73" s="94"/>
      <c r="G73" s="94"/>
    </row>
    <row r="74" spans="2:11" x14ac:dyDescent="0.55000000000000004">
      <c r="E74" s="94"/>
      <c r="F74" s="94"/>
      <c r="G74" s="94"/>
    </row>
    <row r="75" spans="2:11" x14ac:dyDescent="0.55000000000000004">
      <c r="E75" s="94"/>
      <c r="F75" s="94"/>
      <c r="G75" s="94"/>
    </row>
    <row r="76" spans="2:11" x14ac:dyDescent="0.55000000000000004">
      <c r="E76" s="94"/>
      <c r="F76" s="94"/>
      <c r="G76" s="94"/>
    </row>
    <row r="77" spans="2:11" x14ac:dyDescent="0.55000000000000004">
      <c r="E77" s="94"/>
      <c r="F77" s="94"/>
      <c r="G77" s="94"/>
    </row>
    <row r="78" spans="2:11" x14ac:dyDescent="0.55000000000000004">
      <c r="E78" s="94"/>
      <c r="F78" s="94"/>
      <c r="G78" s="94"/>
    </row>
    <row r="79" spans="2:11" x14ac:dyDescent="0.55000000000000004">
      <c r="E79" s="94"/>
      <c r="F79" s="94"/>
      <c r="G79" s="94"/>
    </row>
    <row r="80" spans="2:11" x14ac:dyDescent="0.55000000000000004">
      <c r="E80" s="94"/>
      <c r="F80" s="94"/>
      <c r="G80" s="94"/>
    </row>
    <row r="81" spans="5:7" x14ac:dyDescent="0.55000000000000004">
      <c r="E81" s="94"/>
      <c r="F81" s="94"/>
      <c r="G81" s="94"/>
    </row>
    <row r="82" spans="5:7" x14ac:dyDescent="0.55000000000000004">
      <c r="E82" s="94"/>
      <c r="F82" s="94"/>
      <c r="G82" s="94"/>
    </row>
    <row r="83" spans="5:7" x14ac:dyDescent="0.55000000000000004">
      <c r="E83" s="94"/>
      <c r="F83" s="94"/>
      <c r="G83" s="94"/>
    </row>
    <row r="84" spans="5:7" x14ac:dyDescent="0.55000000000000004">
      <c r="E84" s="94"/>
      <c r="F84" s="94"/>
      <c r="G84" s="94"/>
    </row>
    <row r="85" spans="5:7" x14ac:dyDescent="0.55000000000000004">
      <c r="E85" s="94"/>
      <c r="F85" s="94"/>
      <c r="G85" s="94"/>
    </row>
    <row r="86" spans="5:7" x14ac:dyDescent="0.55000000000000004">
      <c r="E86" s="94"/>
      <c r="F86" s="94"/>
      <c r="G86" s="94"/>
    </row>
    <row r="87" spans="5:7" x14ac:dyDescent="0.55000000000000004">
      <c r="E87" s="94"/>
      <c r="F87" s="94"/>
      <c r="G87" s="94"/>
    </row>
    <row r="88" spans="5:7" x14ac:dyDescent="0.55000000000000004">
      <c r="E88" s="94"/>
      <c r="F88" s="94"/>
      <c r="G88" s="94"/>
    </row>
    <row r="89" spans="5:7" x14ac:dyDescent="0.55000000000000004">
      <c r="E89" s="94"/>
      <c r="F89" s="94"/>
      <c r="G89" s="94"/>
    </row>
    <row r="90" spans="5:7" x14ac:dyDescent="0.55000000000000004">
      <c r="E90" s="94"/>
      <c r="F90" s="94"/>
      <c r="G90" s="94"/>
    </row>
    <row r="91" spans="5:7" x14ac:dyDescent="0.55000000000000004">
      <c r="E91" s="94"/>
      <c r="F91" s="94"/>
      <c r="G91" s="94"/>
    </row>
    <row r="92" spans="5:7" x14ac:dyDescent="0.55000000000000004">
      <c r="E92" s="94"/>
      <c r="F92" s="94"/>
      <c r="G92" s="94"/>
    </row>
    <row r="93" spans="5:7" x14ac:dyDescent="0.55000000000000004">
      <c r="E93" s="94"/>
      <c r="F93" s="94"/>
      <c r="G93" s="94"/>
    </row>
    <row r="94" spans="5:7" x14ac:dyDescent="0.55000000000000004">
      <c r="E94" s="94"/>
      <c r="F94" s="94"/>
      <c r="G94" s="94"/>
    </row>
    <row r="95" spans="5:7" x14ac:dyDescent="0.55000000000000004">
      <c r="E95" s="94"/>
      <c r="F95" s="94"/>
      <c r="G95" s="94"/>
    </row>
    <row r="96" spans="5:7" x14ac:dyDescent="0.55000000000000004">
      <c r="E96" s="94"/>
      <c r="F96" s="94"/>
      <c r="G96" s="94"/>
    </row>
    <row r="97" spans="5:7" x14ac:dyDescent="0.55000000000000004">
      <c r="E97" s="94"/>
      <c r="F97" s="94"/>
      <c r="G97" s="94"/>
    </row>
    <row r="98" spans="5:7" x14ac:dyDescent="0.55000000000000004">
      <c r="E98" s="94"/>
      <c r="F98" s="94"/>
      <c r="G98" s="94"/>
    </row>
    <row r="99" spans="5:7" x14ac:dyDescent="0.55000000000000004">
      <c r="E99" s="94"/>
      <c r="F99" s="94"/>
      <c r="G99" s="94"/>
    </row>
    <row r="100" spans="5:7" x14ac:dyDescent="0.55000000000000004">
      <c r="E100" s="94"/>
      <c r="F100" s="94"/>
      <c r="G100" s="94"/>
    </row>
    <row r="101" spans="5:7" x14ac:dyDescent="0.55000000000000004">
      <c r="E101" s="94"/>
      <c r="F101" s="94"/>
      <c r="G101" s="94"/>
    </row>
    <row r="102" spans="5:7" x14ac:dyDescent="0.55000000000000004">
      <c r="E102" s="94"/>
      <c r="F102" s="94"/>
      <c r="G102" s="94"/>
    </row>
    <row r="103" spans="5:7" x14ac:dyDescent="0.55000000000000004">
      <c r="E103" s="94"/>
      <c r="F103" s="94"/>
      <c r="G103" s="94"/>
    </row>
    <row r="104" spans="5:7" x14ac:dyDescent="0.55000000000000004">
      <c r="E104" s="94"/>
      <c r="F104" s="94"/>
      <c r="G104" s="94"/>
    </row>
    <row r="105" spans="5:7" x14ac:dyDescent="0.55000000000000004">
      <c r="E105" s="94"/>
      <c r="F105" s="94"/>
      <c r="G105" s="94"/>
    </row>
    <row r="106" spans="5:7" x14ac:dyDescent="0.55000000000000004">
      <c r="E106" s="94"/>
      <c r="F106" s="94"/>
      <c r="G106" s="94"/>
    </row>
    <row r="107" spans="5:7" x14ac:dyDescent="0.55000000000000004">
      <c r="E107" s="94"/>
      <c r="F107" s="94"/>
      <c r="G107" s="94"/>
    </row>
    <row r="108" spans="5:7" x14ac:dyDescent="0.55000000000000004">
      <c r="E108" s="94"/>
      <c r="F108" s="94"/>
      <c r="G108" s="94"/>
    </row>
    <row r="109" spans="5:7" x14ac:dyDescent="0.55000000000000004">
      <c r="E109" s="94"/>
      <c r="F109" s="94"/>
      <c r="G109" s="94"/>
    </row>
    <row r="110" spans="5:7" x14ac:dyDescent="0.55000000000000004">
      <c r="E110" s="94"/>
      <c r="F110" s="94"/>
      <c r="G110" s="94"/>
    </row>
    <row r="111" spans="5:7" x14ac:dyDescent="0.55000000000000004">
      <c r="E111" s="94"/>
      <c r="F111" s="94"/>
      <c r="G111" s="94"/>
    </row>
    <row r="112" spans="5:7" x14ac:dyDescent="0.55000000000000004">
      <c r="E112" s="94"/>
      <c r="F112" s="94"/>
      <c r="G112" s="94"/>
    </row>
    <row r="113" spans="5:7" x14ac:dyDescent="0.55000000000000004">
      <c r="E113" s="94"/>
      <c r="F113" s="94"/>
      <c r="G113" s="94"/>
    </row>
    <row r="114" spans="5:7" x14ac:dyDescent="0.55000000000000004">
      <c r="E114" s="94"/>
      <c r="F114" s="94"/>
      <c r="G114" s="94"/>
    </row>
    <row r="115" spans="5:7" x14ac:dyDescent="0.55000000000000004">
      <c r="E115" s="94"/>
      <c r="F115" s="94"/>
      <c r="G115" s="94"/>
    </row>
    <row r="116" spans="5:7" x14ac:dyDescent="0.55000000000000004">
      <c r="E116" s="94"/>
      <c r="F116" s="94"/>
      <c r="G116" s="94"/>
    </row>
    <row r="117" spans="5:7" x14ac:dyDescent="0.55000000000000004">
      <c r="E117" s="94"/>
      <c r="F117" s="94"/>
      <c r="G117" s="94"/>
    </row>
    <row r="118" spans="5:7" x14ac:dyDescent="0.55000000000000004">
      <c r="E118" s="94"/>
      <c r="F118" s="94"/>
      <c r="G118" s="94"/>
    </row>
    <row r="119" spans="5:7" x14ac:dyDescent="0.55000000000000004">
      <c r="E119" s="94"/>
      <c r="F119" s="94"/>
      <c r="G119" s="94"/>
    </row>
    <row r="120" spans="5:7" x14ac:dyDescent="0.55000000000000004">
      <c r="E120" s="94"/>
      <c r="F120" s="94"/>
      <c r="G120" s="94"/>
    </row>
    <row r="121" spans="5:7" x14ac:dyDescent="0.55000000000000004">
      <c r="E121" s="94"/>
      <c r="F121" s="94"/>
      <c r="G121" s="94"/>
    </row>
    <row r="122" spans="5:7" x14ac:dyDescent="0.55000000000000004">
      <c r="E122" s="94"/>
      <c r="F122" s="94"/>
      <c r="G122" s="94"/>
    </row>
    <row r="123" spans="5:7" x14ac:dyDescent="0.55000000000000004">
      <c r="E123" s="94"/>
      <c r="F123" s="94"/>
      <c r="G123" s="94"/>
    </row>
    <row r="124" spans="5:7" x14ac:dyDescent="0.55000000000000004">
      <c r="E124" s="94"/>
      <c r="F124" s="94"/>
      <c r="G124" s="94"/>
    </row>
    <row r="125" spans="5:7" x14ac:dyDescent="0.55000000000000004">
      <c r="E125" s="94"/>
      <c r="F125" s="94"/>
      <c r="G125" s="94"/>
    </row>
    <row r="126" spans="5:7" x14ac:dyDescent="0.55000000000000004">
      <c r="E126" s="94"/>
      <c r="F126" s="94"/>
      <c r="G126" s="94"/>
    </row>
    <row r="127" spans="5:7" x14ac:dyDescent="0.55000000000000004">
      <c r="E127" s="94"/>
      <c r="F127" s="94"/>
      <c r="G127" s="94"/>
    </row>
    <row r="128" spans="5:7" x14ac:dyDescent="0.55000000000000004">
      <c r="E128" s="94"/>
      <c r="F128" s="94"/>
      <c r="G128" s="94"/>
    </row>
    <row r="129" spans="5:7" x14ac:dyDescent="0.55000000000000004">
      <c r="E129" s="94"/>
      <c r="F129" s="94"/>
      <c r="G129" s="94"/>
    </row>
    <row r="130" spans="5:7" x14ac:dyDescent="0.55000000000000004">
      <c r="E130" s="94"/>
      <c r="F130" s="94"/>
      <c r="G130" s="94"/>
    </row>
    <row r="131" spans="5:7" x14ac:dyDescent="0.55000000000000004">
      <c r="E131" s="94"/>
      <c r="F131" s="94"/>
      <c r="G131" s="94"/>
    </row>
    <row r="132" spans="5:7" x14ac:dyDescent="0.55000000000000004">
      <c r="E132" s="94"/>
      <c r="F132" s="94"/>
      <c r="G132" s="94"/>
    </row>
    <row r="133" spans="5:7" x14ac:dyDescent="0.55000000000000004">
      <c r="E133" s="94"/>
      <c r="F133" s="94"/>
      <c r="G133" s="94"/>
    </row>
    <row r="134" spans="5:7" x14ac:dyDescent="0.55000000000000004">
      <c r="E134" s="94"/>
      <c r="F134" s="94"/>
      <c r="G134" s="94"/>
    </row>
    <row r="135" spans="5:7" x14ac:dyDescent="0.55000000000000004">
      <c r="E135" s="94"/>
      <c r="F135" s="94"/>
      <c r="G135" s="94"/>
    </row>
    <row r="136" spans="5:7" x14ac:dyDescent="0.55000000000000004">
      <c r="E136" s="94"/>
      <c r="F136" s="94"/>
      <c r="G136" s="94"/>
    </row>
    <row r="137" spans="5:7" x14ac:dyDescent="0.55000000000000004">
      <c r="E137" s="94"/>
      <c r="F137" s="94"/>
      <c r="G137" s="94"/>
    </row>
    <row r="138" spans="5:7" x14ac:dyDescent="0.55000000000000004">
      <c r="E138" s="94"/>
      <c r="F138" s="94"/>
      <c r="G138" s="94"/>
    </row>
    <row r="139" spans="5:7" x14ac:dyDescent="0.55000000000000004">
      <c r="E139" s="94"/>
      <c r="F139" s="94"/>
      <c r="G139" s="94"/>
    </row>
    <row r="140" spans="5:7" x14ac:dyDescent="0.55000000000000004">
      <c r="E140" s="94"/>
      <c r="F140" s="94"/>
      <c r="G140" s="94"/>
    </row>
    <row r="141" spans="5:7" x14ac:dyDescent="0.55000000000000004">
      <c r="E141" s="94"/>
      <c r="F141" s="94"/>
      <c r="G141" s="94"/>
    </row>
    <row r="142" spans="5:7" x14ac:dyDescent="0.55000000000000004">
      <c r="E142" s="94"/>
      <c r="F142" s="94"/>
      <c r="G142" s="94"/>
    </row>
  </sheetData>
  <sheetProtection formatCells="0" formatColumns="0" formatRows="0" insertRows="0" selectLockedCells="1"/>
  <mergeCells count="18">
    <mergeCell ref="A1:N1"/>
    <mergeCell ref="B2:E2"/>
    <mergeCell ref="B3:E3"/>
    <mergeCell ref="D4:E4"/>
    <mergeCell ref="D6:E6"/>
    <mergeCell ref="F6:H6"/>
    <mergeCell ref="I6:N6"/>
    <mergeCell ref="E9:F9"/>
    <mergeCell ref="G9:H9"/>
    <mergeCell ref="E10:F10"/>
    <mergeCell ref="G10:H10"/>
    <mergeCell ref="E13:F13"/>
    <mergeCell ref="A42:N42"/>
    <mergeCell ref="A24:N24"/>
    <mergeCell ref="A33:N33"/>
    <mergeCell ref="A17:N17"/>
    <mergeCell ref="M14:N14"/>
    <mergeCell ref="J14:L14"/>
  </mergeCells>
  <conditionalFormatting sqref="K19:L19 I19 I25 K25:L25 K53:L55 K28:L29 K41 K43:K52 I43:I55 I27:I29 I34:I41 I31:I32">
    <cfRule type="expression" dxfId="178" priority="52">
      <formula>$H19="CCI (CC Intégral)"</formula>
    </cfRule>
  </conditionalFormatting>
  <conditionalFormatting sqref="I19:J19 I25:J25 I43:J55 I27:J29 I34:J41 I31:J32">
    <cfRule type="expression" dxfId="177" priority="51">
      <formula>$H19="CT (Contrôle terminal)"</formula>
    </cfRule>
  </conditionalFormatting>
  <conditionalFormatting sqref="J15:N15">
    <cfRule type="expression" dxfId="176" priority="48">
      <formula>$A$11=2</formula>
    </cfRule>
    <cfRule type="expression" dxfId="175" priority="49">
      <formula>$A$11=3</formula>
    </cfRule>
    <cfRule type="expression" dxfId="174" priority="50">
      <formula>$A$11=1</formula>
    </cfRule>
  </conditionalFormatting>
  <conditionalFormatting sqref="A16:N16">
    <cfRule type="expression" dxfId="173" priority="45">
      <formula>$A$11=2</formula>
    </cfRule>
    <cfRule type="expression" dxfId="172" priority="46">
      <formula>$A$11=4</formula>
    </cfRule>
    <cfRule type="expression" dxfId="171" priority="47">
      <formula>$A$11=1</formula>
    </cfRule>
  </conditionalFormatting>
  <conditionalFormatting sqref="I18 K18:L18 K34:L40">
    <cfRule type="expression" dxfId="170" priority="37">
      <formula>$G18="CCI (CC Intégral)"</formula>
    </cfRule>
  </conditionalFormatting>
  <conditionalFormatting sqref="I18:J18">
    <cfRule type="expression" dxfId="169" priority="36">
      <formula>$G18="CT (Contrôle terminal)"</formula>
    </cfRule>
  </conditionalFormatting>
  <conditionalFormatting sqref="I20 K20:L20">
    <cfRule type="expression" dxfId="168" priority="35">
      <formula>$G20="CCI (CC Intégral)"</formula>
    </cfRule>
  </conditionalFormatting>
  <conditionalFormatting sqref="I20:J20">
    <cfRule type="expression" dxfId="167" priority="34">
      <formula>$G20="CT (Contrôle terminal)"</formula>
    </cfRule>
  </conditionalFormatting>
  <conditionalFormatting sqref="I21 K21:L21">
    <cfRule type="expression" dxfId="166" priority="33">
      <formula>$G21="CCI (CC Intégral)"</formula>
    </cfRule>
  </conditionalFormatting>
  <conditionalFormatting sqref="I21:J21">
    <cfRule type="expression" dxfId="165" priority="32">
      <formula>$G21="CT (Contrôle terminal)"</formula>
    </cfRule>
  </conditionalFormatting>
  <conditionalFormatting sqref="I22:I23 K22:L23">
    <cfRule type="expression" dxfId="164" priority="31">
      <formula>$G22="CCI (CC Intégral)"</formula>
    </cfRule>
  </conditionalFormatting>
  <conditionalFormatting sqref="I22:J23">
    <cfRule type="expression" dxfId="163" priority="30">
      <formula>$G22="CT (Contrôle terminal)"</formula>
    </cfRule>
  </conditionalFormatting>
  <conditionalFormatting sqref="K26:L26">
    <cfRule type="expression" dxfId="162" priority="29">
      <formula>$G26="CCI (CC Intégral)"</formula>
    </cfRule>
  </conditionalFormatting>
  <conditionalFormatting sqref="K27:L27">
    <cfRule type="expression" dxfId="161" priority="28">
      <formula>$G27="CCI (CC Intégral)"</formula>
    </cfRule>
  </conditionalFormatting>
  <conditionalFormatting sqref="I26">
    <cfRule type="expression" dxfId="160" priority="27">
      <formula>$G26="CCI (CC Intégral)"</formula>
    </cfRule>
  </conditionalFormatting>
  <conditionalFormatting sqref="I26">
    <cfRule type="expression" dxfId="159" priority="26">
      <formula>$G26="CT (Contrôle terminal)"</formula>
    </cfRule>
  </conditionalFormatting>
  <conditionalFormatting sqref="J26">
    <cfRule type="expression" dxfId="158" priority="25">
      <formula>$G26="CT (Contrôle terminal)"</formula>
    </cfRule>
  </conditionalFormatting>
  <conditionalFormatting sqref="K31:L32">
    <cfRule type="expression" dxfId="157" priority="19">
      <formula>$G31="CCI (CC Intégral)"</formula>
    </cfRule>
  </conditionalFormatting>
  <conditionalFormatting sqref="L41 L43:L52">
    <cfRule type="expression" dxfId="156" priority="17">
      <formula>$G41="CCI (CC Intégral)"</formula>
    </cfRule>
  </conditionalFormatting>
  <conditionalFormatting sqref="I56 K56:L56">
    <cfRule type="expression" dxfId="155" priority="16">
      <formula>$H56="CCI (CC Intégral)"</formula>
    </cfRule>
  </conditionalFormatting>
  <conditionalFormatting sqref="I56:J56">
    <cfRule type="expression" dxfId="154" priority="15">
      <formula>$H56="CT (Contrôle terminal)"</formula>
    </cfRule>
  </conditionalFormatting>
  <conditionalFormatting sqref="I57 K57:L57">
    <cfRule type="expression" dxfId="153" priority="14">
      <formula>$H57="CCI (CC Intégral)"</formula>
    </cfRule>
  </conditionalFormatting>
  <conditionalFormatting sqref="I57:J57">
    <cfRule type="expression" dxfId="152" priority="13">
      <formula>$H57="CT (Contrôle terminal)"</formula>
    </cfRule>
  </conditionalFormatting>
  <conditionalFormatting sqref="K16:L16">
    <cfRule type="expression" dxfId="151" priority="72">
      <formula>#REF!="CCI (CC Intégral)"</formula>
    </cfRule>
  </conditionalFormatting>
  <conditionalFormatting sqref="I30">
    <cfRule type="expression" dxfId="150" priority="3">
      <formula>$H30="CCI (CC Intégral)"</formula>
    </cfRule>
  </conditionalFormatting>
  <conditionalFormatting sqref="I30">
    <cfRule type="expression" dxfId="149" priority="2">
      <formula>$H30="CT (Contrôle terminal)"</formula>
    </cfRule>
  </conditionalFormatting>
  <conditionalFormatting sqref="J30">
    <cfRule type="expression" dxfId="148" priority="1">
      <formula>$G30="CT (Contrôle terminal)"</formula>
    </cfRule>
  </conditionalFormatting>
  <dataValidations count="6">
    <dataValidation type="list" allowBlank="1" showInputMessage="1" showErrorMessage="1" errorTitle="Nature" error="Utiliser la liste déroulante" promptTitle="Nature" prompt="Utiliser la liste déroulante" sqref="K43:K57 M43:M57 K18:K23 M18:M23 M34:M41 K34:K41 K25:K32 M25:M32" xr:uid="{00000000-0002-0000-0400-000000000000}">
      <formula1>liste_nature_controle</formula1>
    </dataValidation>
    <dataValidation type="list" allowBlank="1" showInputMessage="1" showErrorMessage="1" promptTitle="Type contrôle" prompt="Utiliser la liste déroulante" sqref="H25:H32 H43:H57 H18:H23 H34:H41" xr:uid="{00000000-0002-0000-0400-000001000000}">
      <formula1>liste_type_controle</formula1>
    </dataValidation>
    <dataValidation type="list" allowBlank="1" showInputMessage="1" showErrorMessage="1" errorTitle="Nature de l'ELP" error="Utiliser la liste déroulante" promptTitle="Nature ELP" prompt="Utiliser la liste déroulante" sqref="A25:A32 A43:A57 A18:A23 A34:A41" xr:uid="{00000000-0002-0000-0400-000002000000}">
      <formula1>Nature_ELP</formula1>
    </dataValidation>
    <dataValidation type="decimal" operator="greaterThan" allowBlank="1" showInputMessage="1" showErrorMessage="1" errorTitle="Coefficient" error="Le coefficient doit être un nombre décimal supérieur à 0." sqref="E43:E57 E25:E32 E18:E23 E34:E41" xr:uid="{00000000-0002-0000-0400-000003000000}">
      <formula1>0</formula1>
    </dataValidation>
    <dataValidation type="decimal" operator="lessThanOrEqual" allowBlank="1" showInputMessage="1" showErrorMessage="1" errorTitle="ECTS" error="Le nombre de crédits doit être entier et inférieur ou égal à 6." sqref="D25:D32 D43:D57 D18:D23 D34:D41" xr:uid="{00000000-0002-0000-0400-000004000000}">
      <formula1>6</formula1>
    </dataValidation>
    <dataValidation type="list" operator="greaterThan" allowBlank="1" showInputMessage="1" showErrorMessage="1" errorTitle="Coefficient" error="Le coefficient doit être un nombre décimal supérieur à 0." sqref="F45:F57 F25:G32 G45:G55 F43:G44 F18:G23 F34:G41" xr:uid="{00000000-0002-0000-0400-000005000000}">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5537"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65538"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65539"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mc:AlternateContent xmlns:mc="http://schemas.openxmlformats.org/markup-compatibility/2006">
          <mc:Choice Requires="x14">
            <control shapeId="65540" r:id="rId7" name="Option Button 4">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108"/>
  <sheetViews>
    <sheetView showGridLines="0" showZeros="0" topLeftCell="A14" zoomScale="73" zoomScaleNormal="73" zoomScalePageLayoutView="89" workbookViewId="0">
      <selection activeCell="G53" sqref="G53"/>
    </sheetView>
  </sheetViews>
  <sheetFormatPr baseColWidth="10" defaultColWidth="10.83984375" defaultRowHeight="14.4" x14ac:dyDescent="0.55000000000000004"/>
  <cols>
    <col min="1" max="1" width="26.41796875" style="18" bestFit="1" customWidth="1"/>
    <col min="2" max="2" width="66" style="28" customWidth="1"/>
    <col min="3" max="3" width="20.41796875" style="28" customWidth="1"/>
    <col min="4" max="4" width="6.68359375" style="94" customWidth="1"/>
    <col min="5" max="5" width="12" style="94" customWidth="1"/>
    <col min="6" max="6" width="13.68359375" style="28" customWidth="1"/>
    <col min="7" max="7" width="14.41796875" style="94" bestFit="1" customWidth="1"/>
    <col min="8" max="8" width="21.26171875" style="28" bestFit="1" customWidth="1"/>
    <col min="9" max="9" width="11.15625" style="28" bestFit="1" customWidth="1"/>
    <col min="10" max="10" width="17.41796875" style="28" customWidth="1"/>
    <col min="11" max="11" width="17.41796875" style="28" bestFit="1" customWidth="1"/>
    <col min="12" max="12" width="10.68359375" style="18" customWidth="1"/>
    <col min="13" max="13" width="17.41796875" style="18" bestFit="1" customWidth="1"/>
    <col min="14" max="14" width="10.68359375" style="18" customWidth="1"/>
    <col min="15" max="16384" width="10.83984375" style="18"/>
  </cols>
  <sheetData>
    <row r="1" spans="1:14" ht="23.1" x14ac:dyDescent="0.85">
      <c r="A1" s="189" t="s">
        <v>49</v>
      </c>
      <c r="B1" s="189"/>
      <c r="C1" s="189"/>
      <c r="D1" s="189"/>
      <c r="E1" s="189"/>
      <c r="F1" s="189"/>
      <c r="G1" s="189"/>
      <c r="H1" s="189"/>
      <c r="I1" s="189"/>
      <c r="J1" s="189"/>
      <c r="K1" s="189"/>
      <c r="L1" s="189"/>
      <c r="M1" s="189"/>
      <c r="N1" s="189"/>
    </row>
    <row r="2" spans="1:14" ht="20.100000000000001" customHeight="1" x14ac:dyDescent="0.55000000000000004">
      <c r="A2" s="19" t="s">
        <v>22</v>
      </c>
      <c r="B2" s="191" t="str">
        <f>'Fiche générale'!B2</f>
        <v>ISEM</v>
      </c>
      <c r="C2" s="191"/>
      <c r="D2" s="191"/>
      <c r="E2" s="191"/>
      <c r="F2" s="18"/>
      <c r="G2" s="88"/>
      <c r="H2" s="18"/>
      <c r="I2" s="18"/>
      <c r="J2" s="18"/>
      <c r="K2" s="18"/>
    </row>
    <row r="3" spans="1:14" ht="20.100000000000001" customHeight="1" x14ac:dyDescent="0.55000000000000004">
      <c r="A3" s="19" t="s">
        <v>21</v>
      </c>
      <c r="B3" s="191" t="str">
        <f>'Fiche générale'!B3:I3</f>
        <v>Double licence Sociologie Économie</v>
      </c>
      <c r="C3" s="191"/>
      <c r="D3" s="191"/>
      <c r="E3" s="191"/>
      <c r="F3" s="18"/>
      <c r="G3" s="88"/>
      <c r="H3" s="18"/>
      <c r="I3" s="18"/>
      <c r="J3" s="18"/>
      <c r="K3" s="18"/>
    </row>
    <row r="4" spans="1:14" ht="20.100000000000001" customHeight="1" x14ac:dyDescent="0.7">
      <c r="A4" s="19" t="s">
        <v>14</v>
      </c>
      <c r="B4" s="41" t="str">
        <f>'Fiche générale'!B4</f>
        <v>IPSOE18</v>
      </c>
      <c r="C4" s="20" t="s">
        <v>41</v>
      </c>
      <c r="D4" s="190">
        <v>180</v>
      </c>
      <c r="E4" s="190"/>
      <c r="F4"/>
      <c r="G4" s="111"/>
      <c r="H4"/>
      <c r="I4"/>
      <c r="J4"/>
      <c r="K4"/>
      <c r="L4"/>
      <c r="M4"/>
      <c r="N4"/>
    </row>
    <row r="5" spans="1:14" ht="20.100000000000001" customHeight="1" x14ac:dyDescent="0.55000000000000004">
      <c r="B5" s="18"/>
      <c r="C5" s="18"/>
      <c r="D5" s="88"/>
      <c r="E5" s="88"/>
      <c r="F5" s="18"/>
      <c r="G5" s="88"/>
      <c r="H5" s="18"/>
      <c r="I5" s="18"/>
      <c r="J5" s="18"/>
      <c r="K5" s="18"/>
    </row>
    <row r="6" spans="1:14" ht="20.100000000000001" customHeight="1" x14ac:dyDescent="0.7">
      <c r="A6" s="19" t="s">
        <v>1</v>
      </c>
      <c r="B6" s="42" t="s">
        <v>124</v>
      </c>
      <c r="C6" s="20" t="s">
        <v>42</v>
      </c>
      <c r="D6" s="194">
        <v>180</v>
      </c>
      <c r="E6" s="195"/>
      <c r="F6" s="198" t="s">
        <v>2</v>
      </c>
      <c r="G6" s="199"/>
      <c r="H6" s="200"/>
      <c r="I6" s="201" t="s">
        <v>125</v>
      </c>
      <c r="J6" s="201"/>
      <c r="K6" s="201"/>
      <c r="L6" s="201"/>
      <c r="M6" s="201"/>
      <c r="N6" s="201"/>
    </row>
    <row r="7" spans="1:14" ht="20.100000000000001" customHeight="1" x14ac:dyDescent="0.55000000000000004">
      <c r="A7" s="19" t="s">
        <v>23</v>
      </c>
      <c r="B7" s="47" t="s">
        <v>126</v>
      </c>
      <c r="C7" s="18"/>
      <c r="D7" s="88"/>
      <c r="E7" s="88"/>
      <c r="F7" s="18"/>
      <c r="G7" s="88"/>
      <c r="H7" s="18"/>
      <c r="I7" s="18"/>
      <c r="J7" s="18"/>
      <c r="K7" s="18"/>
    </row>
    <row r="8" spans="1:14" ht="20.100000000000001" customHeight="1" x14ac:dyDescent="0.55000000000000004">
      <c r="A8" s="21"/>
      <c r="B8" s="11"/>
      <c r="C8" s="18"/>
      <c r="D8" s="88"/>
      <c r="E8" s="88"/>
      <c r="F8" s="18"/>
      <c r="G8" s="22"/>
      <c r="H8" s="22"/>
      <c r="I8" s="22"/>
      <c r="J8" s="22"/>
      <c r="K8" s="18"/>
      <c r="L8" s="23"/>
      <c r="M8" s="23"/>
    </row>
    <row r="9" spans="1:14" ht="15" customHeight="1" x14ac:dyDescent="0.55000000000000004">
      <c r="B9" s="36"/>
      <c r="C9" s="51"/>
      <c r="D9" s="22"/>
      <c r="E9" s="196" t="s">
        <v>30</v>
      </c>
      <c r="F9" s="197"/>
      <c r="G9" s="196" t="s">
        <v>25</v>
      </c>
      <c r="H9" s="197"/>
      <c r="I9" s="22"/>
      <c r="J9" s="24">
        <v>1</v>
      </c>
      <c r="K9" s="22"/>
      <c r="L9" s="22"/>
      <c r="M9" s="22"/>
    </row>
    <row r="10" spans="1:14" ht="15" customHeight="1" x14ac:dyDescent="0.55000000000000004">
      <c r="B10" s="36"/>
      <c r="C10" s="51"/>
      <c r="D10" s="25"/>
      <c r="E10" s="202" t="s">
        <v>29</v>
      </c>
      <c r="F10" s="203"/>
      <c r="G10" s="204"/>
      <c r="H10" s="205"/>
      <c r="I10" s="26"/>
      <c r="J10" s="26"/>
      <c r="K10" s="26"/>
      <c r="L10" s="26"/>
      <c r="M10" s="26"/>
    </row>
    <row r="11" spans="1:14" ht="15" customHeight="1" x14ac:dyDescent="0.55000000000000004">
      <c r="A11" s="17">
        <v>4</v>
      </c>
      <c r="B11" s="29"/>
      <c r="C11" s="51"/>
      <c r="D11" s="27"/>
      <c r="I11" s="18"/>
      <c r="J11" s="18"/>
      <c r="K11" s="18"/>
      <c r="L11" s="26"/>
      <c r="M11" s="26"/>
    </row>
    <row r="12" spans="1:14" ht="15" customHeight="1" x14ac:dyDescent="0.55000000000000004">
      <c r="D12" s="27"/>
      <c r="E12" s="88"/>
      <c r="F12" s="18"/>
      <c r="G12" s="88"/>
      <c r="H12" s="18"/>
      <c r="I12" s="18"/>
      <c r="J12" s="18"/>
      <c r="K12" s="18"/>
      <c r="L12" s="26"/>
      <c r="M12" s="26"/>
    </row>
    <row r="13" spans="1:14" x14ac:dyDescent="0.55000000000000004">
      <c r="B13" s="29"/>
      <c r="C13" s="27"/>
      <c r="D13" s="27"/>
      <c r="E13" s="206"/>
      <c r="F13" s="206"/>
      <c r="G13" s="27"/>
      <c r="H13" s="27"/>
      <c r="K13" s="18"/>
    </row>
    <row r="14" spans="1:14" ht="26.25" customHeight="1" x14ac:dyDescent="0.55000000000000004">
      <c r="B14" s="29"/>
      <c r="C14" s="27"/>
      <c r="D14" s="27"/>
      <c r="E14" s="78"/>
      <c r="F14" s="48"/>
      <c r="G14" s="110"/>
      <c r="H14" s="27"/>
      <c r="I14" s="27"/>
      <c r="J14" s="192" t="s">
        <v>15</v>
      </c>
      <c r="K14" s="207"/>
      <c r="L14" s="193"/>
      <c r="M14" s="192" t="s">
        <v>16</v>
      </c>
      <c r="N14" s="193"/>
    </row>
    <row r="15" spans="1:14" ht="39.75" customHeight="1" x14ac:dyDescent="0.55000000000000004">
      <c r="C15" s="12"/>
      <c r="D15" s="89"/>
      <c r="E15" s="98"/>
      <c r="F15" s="13"/>
      <c r="G15" s="98"/>
      <c r="H15" s="13"/>
      <c r="I15" s="14"/>
      <c r="J15" s="31" t="s">
        <v>17</v>
      </c>
      <c r="K15" s="109" t="str">
        <f>IF(H18="CCI (CC Intégral)","CT pour les dispensés","Contrôle Terminal")</f>
        <v>Contrôle Terminal</v>
      </c>
      <c r="L15" s="90"/>
      <c r="M15" s="90" t="s">
        <v>18</v>
      </c>
      <c r="N15" s="99"/>
    </row>
    <row r="16" spans="1:14" s="28" customFormat="1" ht="31.2" x14ac:dyDescent="0.55000000000000004">
      <c r="A16" s="31" t="s">
        <v>3</v>
      </c>
      <c r="B16" s="31" t="s">
        <v>4</v>
      </c>
      <c r="C16" s="32" t="s">
        <v>5</v>
      </c>
      <c r="D16" s="90" t="s">
        <v>6</v>
      </c>
      <c r="E16" s="99" t="s">
        <v>7</v>
      </c>
      <c r="F16" s="35" t="s">
        <v>27</v>
      </c>
      <c r="G16" s="35" t="s">
        <v>106</v>
      </c>
      <c r="H16" s="35" t="s">
        <v>28</v>
      </c>
      <c r="I16" s="35" t="s">
        <v>34</v>
      </c>
      <c r="J16" s="90" t="s">
        <v>24</v>
      </c>
      <c r="K16" s="90" t="s">
        <v>19</v>
      </c>
      <c r="L16" s="90" t="s">
        <v>20</v>
      </c>
      <c r="M16" s="90" t="s">
        <v>19</v>
      </c>
      <c r="N16" s="90" t="s">
        <v>20</v>
      </c>
    </row>
    <row r="17" spans="1:14" s="28" customFormat="1" ht="18.3" x14ac:dyDescent="0.55000000000000004">
      <c r="A17" s="226" t="s">
        <v>185</v>
      </c>
      <c r="B17" s="227"/>
      <c r="C17" s="227"/>
      <c r="D17" s="227"/>
      <c r="E17" s="227"/>
      <c r="F17" s="227"/>
      <c r="G17" s="227"/>
      <c r="H17" s="227"/>
      <c r="I17" s="227"/>
      <c r="J17" s="227"/>
      <c r="K17" s="227"/>
      <c r="L17" s="227"/>
      <c r="M17" s="227"/>
      <c r="N17" s="125"/>
    </row>
    <row r="18" spans="1:14" ht="15" customHeight="1" x14ac:dyDescent="0.55000000000000004">
      <c r="A18" s="63" t="s">
        <v>0</v>
      </c>
      <c r="B18" s="2" t="s">
        <v>206</v>
      </c>
      <c r="C18" s="3"/>
      <c r="D18" s="91">
        <v>6</v>
      </c>
      <c r="E18" s="91">
        <v>1</v>
      </c>
      <c r="F18" s="91" t="s">
        <v>108</v>
      </c>
      <c r="G18" s="95" t="s">
        <v>108</v>
      </c>
      <c r="H18" s="4"/>
      <c r="I18" s="91"/>
      <c r="J18" s="100"/>
      <c r="K18" s="100"/>
      <c r="L18" s="100"/>
      <c r="M18" s="100"/>
      <c r="N18" s="100"/>
    </row>
    <row r="19" spans="1:14" ht="15" customHeight="1" x14ac:dyDescent="0.55000000000000004">
      <c r="A19" s="1" t="s">
        <v>26</v>
      </c>
      <c r="B19" s="3" t="s">
        <v>123</v>
      </c>
      <c r="C19" s="3"/>
      <c r="D19" s="95">
        <v>1.5</v>
      </c>
      <c r="E19" s="91">
        <v>1</v>
      </c>
      <c r="F19" s="91" t="s">
        <v>109</v>
      </c>
      <c r="G19" s="95" t="s">
        <v>108</v>
      </c>
      <c r="H19" s="4" t="s">
        <v>31</v>
      </c>
      <c r="I19" s="91"/>
      <c r="J19" s="95"/>
      <c r="K19" s="100" t="s">
        <v>10</v>
      </c>
      <c r="L19" s="100" t="s">
        <v>110</v>
      </c>
      <c r="M19" s="100" t="s">
        <v>10</v>
      </c>
      <c r="N19" s="100" t="s">
        <v>110</v>
      </c>
    </row>
    <row r="20" spans="1:14" ht="15" customHeight="1" x14ac:dyDescent="0.55000000000000004">
      <c r="A20" s="1" t="s">
        <v>26</v>
      </c>
      <c r="B20" s="67" t="s">
        <v>210</v>
      </c>
      <c r="C20" s="3"/>
      <c r="D20" s="95">
        <v>1.5</v>
      </c>
      <c r="E20" s="91">
        <v>1</v>
      </c>
      <c r="F20" s="91" t="s">
        <v>109</v>
      </c>
      <c r="G20" s="95" t="s">
        <v>108</v>
      </c>
      <c r="H20" s="4" t="s">
        <v>31</v>
      </c>
      <c r="I20" s="91"/>
      <c r="J20" s="95"/>
      <c r="K20" s="100" t="s">
        <v>10</v>
      </c>
      <c r="L20" s="95" t="s">
        <v>249</v>
      </c>
      <c r="M20" s="100" t="s">
        <v>10</v>
      </c>
      <c r="N20" s="100" t="s">
        <v>110</v>
      </c>
    </row>
    <row r="21" spans="1:14" ht="15" customHeight="1" x14ac:dyDescent="0.55000000000000004">
      <c r="A21" s="1" t="s">
        <v>26</v>
      </c>
      <c r="B21" s="7" t="s">
        <v>251</v>
      </c>
      <c r="C21" s="3"/>
      <c r="D21" s="95">
        <v>1.5</v>
      </c>
      <c r="E21" s="91">
        <v>1</v>
      </c>
      <c r="F21" s="91" t="s">
        <v>109</v>
      </c>
      <c r="G21" s="95" t="s">
        <v>108</v>
      </c>
      <c r="H21" s="4" t="s">
        <v>33</v>
      </c>
      <c r="I21" s="91">
        <v>1</v>
      </c>
      <c r="J21" s="95">
        <v>2</v>
      </c>
      <c r="K21" s="100" t="s">
        <v>10</v>
      </c>
      <c r="L21" s="100" t="s">
        <v>110</v>
      </c>
      <c r="M21" s="100" t="s">
        <v>10</v>
      </c>
      <c r="N21" s="100" t="s">
        <v>110</v>
      </c>
    </row>
    <row r="22" spans="1:14" ht="15" customHeight="1" x14ac:dyDescent="0.55000000000000004">
      <c r="A22" s="1"/>
      <c r="B22" s="2"/>
      <c r="C22" s="3"/>
      <c r="D22" s="91"/>
      <c r="E22" s="91"/>
      <c r="F22" s="91"/>
      <c r="G22" s="95"/>
      <c r="H22" s="4"/>
      <c r="I22" s="91"/>
      <c r="J22" s="95"/>
      <c r="K22" s="100"/>
      <c r="L22" s="100"/>
      <c r="M22" s="100"/>
      <c r="N22" s="100"/>
    </row>
    <row r="23" spans="1:14" ht="18.3" x14ac:dyDescent="0.55000000000000004">
      <c r="A23" s="220" t="s">
        <v>190</v>
      </c>
      <c r="B23" s="221"/>
      <c r="C23" s="221"/>
      <c r="D23" s="221"/>
      <c r="E23" s="221"/>
      <c r="F23" s="221"/>
      <c r="G23" s="221"/>
      <c r="H23" s="221"/>
      <c r="I23" s="221"/>
      <c r="J23" s="221"/>
      <c r="K23" s="221"/>
      <c r="L23" s="221"/>
      <c r="M23" s="221"/>
      <c r="N23" s="222"/>
    </row>
    <row r="24" spans="1:14" s="126" customFormat="1" x14ac:dyDescent="0.55000000000000004">
      <c r="A24" s="63" t="s">
        <v>0</v>
      </c>
      <c r="B24" s="114" t="s">
        <v>218</v>
      </c>
      <c r="C24" s="7"/>
      <c r="D24" s="97">
        <v>6</v>
      </c>
      <c r="E24" s="95">
        <v>1</v>
      </c>
      <c r="F24" s="95" t="s">
        <v>108</v>
      </c>
      <c r="G24" s="95" t="s">
        <v>108</v>
      </c>
      <c r="H24" s="1"/>
      <c r="I24" s="95"/>
      <c r="J24" s="97"/>
      <c r="K24" s="95"/>
      <c r="L24" s="95"/>
      <c r="M24" s="95"/>
      <c r="N24" s="95"/>
    </row>
    <row r="25" spans="1:14" s="126" customFormat="1" x14ac:dyDescent="0.55000000000000004">
      <c r="A25" s="1" t="s">
        <v>26</v>
      </c>
      <c r="B25" s="127" t="s">
        <v>156</v>
      </c>
      <c r="C25" s="7"/>
      <c r="D25" s="95">
        <v>2</v>
      </c>
      <c r="E25" s="95">
        <v>1</v>
      </c>
      <c r="F25" s="95" t="s">
        <v>109</v>
      </c>
      <c r="G25" s="95" t="s">
        <v>108</v>
      </c>
      <c r="H25" s="1" t="s">
        <v>32</v>
      </c>
      <c r="I25" s="1"/>
      <c r="J25" s="97">
        <v>2</v>
      </c>
      <c r="K25" s="95" t="s">
        <v>12</v>
      </c>
      <c r="L25" s="95"/>
      <c r="M25" s="95" t="s">
        <v>12</v>
      </c>
      <c r="N25" s="100"/>
    </row>
    <row r="26" spans="1:14" s="126" customFormat="1" x14ac:dyDescent="0.55000000000000004">
      <c r="A26" s="1" t="s">
        <v>26</v>
      </c>
      <c r="B26" s="133" t="s">
        <v>205</v>
      </c>
      <c r="C26" s="7"/>
      <c r="D26" s="95">
        <v>2</v>
      </c>
      <c r="E26" s="95">
        <v>1</v>
      </c>
      <c r="F26" s="95" t="s">
        <v>109</v>
      </c>
      <c r="G26" s="95" t="s">
        <v>108</v>
      </c>
      <c r="H26" s="1" t="s">
        <v>32</v>
      </c>
      <c r="I26" s="1"/>
      <c r="J26" s="97">
        <v>2</v>
      </c>
      <c r="K26" s="95" t="s">
        <v>12</v>
      </c>
      <c r="L26" s="95"/>
      <c r="M26" s="95" t="s">
        <v>12</v>
      </c>
      <c r="N26" s="100"/>
    </row>
    <row r="27" spans="1:14" s="126" customFormat="1" ht="15" customHeight="1" x14ac:dyDescent="0.55000000000000004">
      <c r="A27" s="1" t="s">
        <v>26</v>
      </c>
      <c r="B27" s="127" t="s">
        <v>215</v>
      </c>
      <c r="C27" s="7"/>
      <c r="D27" s="95">
        <v>2</v>
      </c>
      <c r="E27" s="103">
        <v>1</v>
      </c>
      <c r="F27" s="95" t="s">
        <v>109</v>
      </c>
      <c r="G27" s="95" t="s">
        <v>108</v>
      </c>
      <c r="H27" s="1" t="s">
        <v>32</v>
      </c>
      <c r="I27" s="1"/>
      <c r="J27" s="97">
        <v>2</v>
      </c>
      <c r="K27" s="95" t="s">
        <v>12</v>
      </c>
      <c r="L27" s="95"/>
      <c r="M27" s="95" t="s">
        <v>12</v>
      </c>
      <c r="N27" s="100"/>
    </row>
    <row r="28" spans="1:14" s="23" customFormat="1" ht="16.8" x14ac:dyDescent="0.55000000000000004">
      <c r="A28" s="1"/>
      <c r="B28" s="10"/>
      <c r="C28" s="10"/>
      <c r="D28" s="91"/>
      <c r="E28" s="100"/>
      <c r="F28" s="100"/>
      <c r="G28" s="100"/>
      <c r="H28" s="5"/>
      <c r="I28" s="100"/>
      <c r="J28" s="107"/>
      <c r="K28" s="100"/>
      <c r="L28" s="100"/>
      <c r="M28" s="100"/>
      <c r="N28" s="100"/>
    </row>
    <row r="29" spans="1:14" s="23" customFormat="1" ht="18.3" x14ac:dyDescent="0.55000000000000004">
      <c r="A29" s="232" t="s">
        <v>191</v>
      </c>
      <c r="B29" s="233"/>
      <c r="C29" s="233"/>
      <c r="D29" s="233"/>
      <c r="E29" s="233"/>
      <c r="F29" s="233"/>
      <c r="G29" s="233"/>
      <c r="H29" s="233"/>
      <c r="I29" s="233"/>
      <c r="J29" s="233"/>
      <c r="K29" s="233"/>
      <c r="L29" s="233"/>
      <c r="M29" s="233"/>
      <c r="N29" s="234"/>
    </row>
    <row r="30" spans="1:14" s="126" customFormat="1" x14ac:dyDescent="0.55000000000000004">
      <c r="A30" s="63" t="s">
        <v>0</v>
      </c>
      <c r="B30" s="114" t="s">
        <v>217</v>
      </c>
      <c r="C30" s="7"/>
      <c r="D30" s="95">
        <v>6</v>
      </c>
      <c r="E30" s="95">
        <v>1</v>
      </c>
      <c r="F30" s="95" t="s">
        <v>108</v>
      </c>
      <c r="G30" s="95" t="s">
        <v>108</v>
      </c>
      <c r="H30" s="1"/>
      <c r="I30" s="95"/>
      <c r="J30" s="97"/>
      <c r="K30" s="95"/>
      <c r="L30" s="95"/>
      <c r="M30" s="95"/>
      <c r="N30" s="95"/>
    </row>
    <row r="31" spans="1:14" s="126" customFormat="1" x14ac:dyDescent="0.55000000000000004">
      <c r="A31" s="1" t="s">
        <v>26</v>
      </c>
      <c r="B31" s="142" t="s">
        <v>216</v>
      </c>
      <c r="C31" s="7"/>
      <c r="D31" s="95">
        <v>3</v>
      </c>
      <c r="E31" s="95">
        <v>1</v>
      </c>
      <c r="F31" s="95" t="s">
        <v>109</v>
      </c>
      <c r="G31" s="95" t="s">
        <v>108</v>
      </c>
      <c r="H31" s="1" t="s">
        <v>32</v>
      </c>
      <c r="I31" s="1"/>
      <c r="J31" s="97">
        <v>2</v>
      </c>
      <c r="K31" s="95" t="s">
        <v>12</v>
      </c>
      <c r="L31" s="95"/>
      <c r="M31" s="95" t="s">
        <v>12</v>
      </c>
      <c r="N31" s="100"/>
    </row>
    <row r="32" spans="1:14" s="126" customFormat="1" x14ac:dyDescent="0.55000000000000004">
      <c r="A32" s="1" t="s">
        <v>26</v>
      </c>
      <c r="B32" s="127" t="s">
        <v>157</v>
      </c>
      <c r="C32" s="7"/>
      <c r="D32" s="95">
        <v>3</v>
      </c>
      <c r="E32" s="95">
        <v>1</v>
      </c>
      <c r="F32" s="95" t="s">
        <v>109</v>
      </c>
      <c r="G32" s="95" t="s">
        <v>108</v>
      </c>
      <c r="H32" s="1" t="s">
        <v>32</v>
      </c>
      <c r="I32" s="1"/>
      <c r="J32" s="97">
        <v>2</v>
      </c>
      <c r="K32" s="95" t="s">
        <v>12</v>
      </c>
      <c r="L32" s="95"/>
      <c r="M32" s="95" t="s">
        <v>12</v>
      </c>
      <c r="N32" s="100"/>
    </row>
    <row r="33" spans="1:14" s="126" customFormat="1" x14ac:dyDescent="0.55000000000000004">
      <c r="A33" s="1"/>
      <c r="B33" s="128"/>
      <c r="C33" s="7"/>
      <c r="D33" s="95"/>
      <c r="E33" s="95"/>
      <c r="F33" s="95"/>
      <c r="G33" s="95"/>
      <c r="H33" s="1"/>
      <c r="I33" s="95"/>
      <c r="J33" s="97"/>
      <c r="K33" s="95"/>
      <c r="L33" s="95"/>
      <c r="M33" s="95"/>
      <c r="N33" s="95"/>
    </row>
    <row r="34" spans="1:14" s="126" customFormat="1" ht="18.3" x14ac:dyDescent="0.7">
      <c r="A34" s="235"/>
      <c r="B34" s="236"/>
      <c r="C34" s="236"/>
      <c r="D34" s="236"/>
      <c r="E34" s="236"/>
      <c r="F34" s="236"/>
      <c r="G34" s="236"/>
      <c r="H34" s="236"/>
      <c r="I34" s="236"/>
      <c r="J34" s="236"/>
      <c r="K34" s="236"/>
      <c r="L34" s="236"/>
      <c r="M34" s="236"/>
      <c r="N34" s="237"/>
    </row>
    <row r="35" spans="1:14" s="126" customFormat="1" x14ac:dyDescent="0.55000000000000004">
      <c r="A35" s="63" t="s">
        <v>0</v>
      </c>
      <c r="B35" s="132" t="s">
        <v>265</v>
      </c>
      <c r="C35" s="7"/>
      <c r="D35" s="95">
        <v>6</v>
      </c>
      <c r="E35" s="91">
        <v>1</v>
      </c>
      <c r="F35" s="91" t="s">
        <v>108</v>
      </c>
      <c r="G35" s="95" t="s">
        <v>108</v>
      </c>
      <c r="H35" s="1"/>
      <c r="I35" s="95"/>
      <c r="J35" s="97"/>
      <c r="K35" s="95"/>
      <c r="L35" s="95"/>
      <c r="M35" s="95"/>
      <c r="N35" s="95"/>
    </row>
    <row r="36" spans="1:14" s="126" customFormat="1" x14ac:dyDescent="0.55000000000000004">
      <c r="A36" s="1" t="s">
        <v>26</v>
      </c>
      <c r="B36" s="44" t="s">
        <v>245</v>
      </c>
      <c r="C36" s="7"/>
      <c r="D36" s="95">
        <v>3</v>
      </c>
      <c r="E36" s="91">
        <v>3</v>
      </c>
      <c r="F36" s="91" t="s">
        <v>108</v>
      </c>
      <c r="G36" s="95" t="s">
        <v>108</v>
      </c>
      <c r="H36" s="1" t="s">
        <v>32</v>
      </c>
      <c r="I36" s="95"/>
      <c r="J36" s="97">
        <v>2</v>
      </c>
      <c r="K36" s="95" t="s">
        <v>11</v>
      </c>
      <c r="L36" s="95"/>
      <c r="M36" s="95" t="s">
        <v>11</v>
      </c>
      <c r="N36" s="95"/>
    </row>
    <row r="37" spans="1:14" s="126" customFormat="1" x14ac:dyDescent="0.55000000000000004">
      <c r="A37" s="127"/>
      <c r="B37" s="44"/>
      <c r="C37" s="7"/>
      <c r="D37" s="95"/>
      <c r="E37" s="91"/>
      <c r="F37" s="91"/>
      <c r="G37" s="95"/>
      <c r="H37" s="1"/>
      <c r="I37" s="95"/>
      <c r="J37" s="97"/>
      <c r="K37" s="95"/>
      <c r="L37" s="95"/>
      <c r="M37" s="95"/>
      <c r="N37" s="95"/>
    </row>
    <row r="38" spans="1:14" s="126" customFormat="1" x14ac:dyDescent="0.55000000000000004">
      <c r="A38" s="63" t="s">
        <v>0</v>
      </c>
      <c r="B38" s="132" t="s">
        <v>247</v>
      </c>
      <c r="C38" s="7"/>
      <c r="D38" s="95">
        <v>6</v>
      </c>
      <c r="E38" s="91">
        <v>1</v>
      </c>
      <c r="F38" s="91" t="s">
        <v>108</v>
      </c>
      <c r="G38" s="95" t="s">
        <v>108</v>
      </c>
      <c r="H38" s="1"/>
      <c r="I38" s="95"/>
      <c r="J38" s="97"/>
      <c r="K38" s="95"/>
      <c r="L38" s="95"/>
      <c r="M38" s="95"/>
      <c r="N38" s="95"/>
    </row>
    <row r="39" spans="1:14" s="126" customFormat="1" x14ac:dyDescent="0.55000000000000004">
      <c r="A39" s="127" t="s">
        <v>26</v>
      </c>
      <c r="B39" s="44" t="s">
        <v>193</v>
      </c>
      <c r="C39" s="7"/>
      <c r="D39" s="95">
        <v>3</v>
      </c>
      <c r="E39" s="91">
        <v>1</v>
      </c>
      <c r="F39" s="91" t="s">
        <v>109</v>
      </c>
      <c r="G39" s="95" t="s">
        <v>108</v>
      </c>
      <c r="H39" s="1" t="s">
        <v>32</v>
      </c>
      <c r="I39" s="1"/>
      <c r="J39" s="97">
        <v>2</v>
      </c>
      <c r="K39" s="95" t="s">
        <v>12</v>
      </c>
      <c r="L39" s="95"/>
      <c r="M39" s="95" t="s">
        <v>12</v>
      </c>
      <c r="N39" s="100"/>
    </row>
    <row r="40" spans="1:14" s="126" customFormat="1" x14ac:dyDescent="0.55000000000000004">
      <c r="A40" s="127" t="s">
        <v>26</v>
      </c>
      <c r="B40" s="44" t="s">
        <v>194</v>
      </c>
      <c r="C40" s="7"/>
      <c r="D40" s="95">
        <v>3</v>
      </c>
      <c r="E40" s="91">
        <v>1</v>
      </c>
      <c r="F40" s="91" t="s">
        <v>109</v>
      </c>
      <c r="G40" s="95" t="s">
        <v>108</v>
      </c>
      <c r="H40" s="1" t="s">
        <v>32</v>
      </c>
      <c r="I40" s="95"/>
      <c r="J40" s="97">
        <v>2</v>
      </c>
      <c r="K40" s="95" t="s">
        <v>12</v>
      </c>
      <c r="L40" s="95"/>
      <c r="M40" s="95" t="s">
        <v>12</v>
      </c>
      <c r="N40" s="95"/>
    </row>
    <row r="41" spans="1:14" s="126" customFormat="1" x14ac:dyDescent="0.55000000000000004">
      <c r="A41" s="127" t="s">
        <v>26</v>
      </c>
      <c r="B41" s="44" t="s">
        <v>195</v>
      </c>
      <c r="C41" s="7"/>
      <c r="D41" s="95">
        <v>3</v>
      </c>
      <c r="E41" s="91">
        <v>2</v>
      </c>
      <c r="F41" s="91" t="s">
        <v>108</v>
      </c>
      <c r="G41" s="95" t="s">
        <v>108</v>
      </c>
      <c r="H41" s="1" t="s">
        <v>32</v>
      </c>
      <c r="I41" s="95"/>
      <c r="J41" s="97">
        <v>2</v>
      </c>
      <c r="K41" s="95" t="s">
        <v>12</v>
      </c>
      <c r="L41" s="95"/>
      <c r="M41" s="95" t="s">
        <v>12</v>
      </c>
      <c r="N41" s="95"/>
    </row>
    <row r="42" spans="1:14" s="126" customFormat="1" ht="18.3" x14ac:dyDescent="0.7">
      <c r="A42" s="229" t="s">
        <v>189</v>
      </c>
      <c r="B42" s="230"/>
      <c r="C42" s="230"/>
      <c r="D42" s="230"/>
      <c r="E42" s="230"/>
      <c r="F42" s="230"/>
      <c r="G42" s="230"/>
      <c r="H42" s="230"/>
      <c r="I42" s="230"/>
      <c r="J42" s="230"/>
      <c r="K42" s="230"/>
      <c r="L42" s="230"/>
      <c r="M42" s="230"/>
      <c r="N42" s="231"/>
    </row>
    <row r="43" spans="1:14" s="126" customFormat="1" x14ac:dyDescent="0.55000000000000004">
      <c r="A43" s="63" t="s">
        <v>0</v>
      </c>
      <c r="B43" s="132" t="s">
        <v>236</v>
      </c>
      <c r="C43" s="7"/>
      <c r="D43" s="95">
        <v>6</v>
      </c>
      <c r="E43" s="91">
        <v>1</v>
      </c>
      <c r="F43" s="91" t="s">
        <v>108</v>
      </c>
      <c r="G43" s="95" t="s">
        <v>108</v>
      </c>
      <c r="H43" s="1"/>
      <c r="I43" s="95"/>
      <c r="J43" s="97"/>
      <c r="K43" s="95"/>
      <c r="L43" s="95"/>
      <c r="M43" s="95"/>
      <c r="N43" s="95"/>
    </row>
    <row r="44" spans="1:14" s="23" customFormat="1" x14ac:dyDescent="0.55000000000000004">
      <c r="A44" s="127" t="s">
        <v>26</v>
      </c>
      <c r="B44" s="67" t="s">
        <v>196</v>
      </c>
      <c r="C44" s="3"/>
      <c r="D44" s="91">
        <v>6</v>
      </c>
      <c r="E44" s="91">
        <v>1</v>
      </c>
      <c r="F44" s="91" t="s">
        <v>109</v>
      </c>
      <c r="G44" s="95" t="s">
        <v>108</v>
      </c>
      <c r="H44" s="5" t="s">
        <v>31</v>
      </c>
      <c r="I44" s="100"/>
      <c r="J44" s="97"/>
      <c r="K44" s="100" t="s">
        <v>10</v>
      </c>
      <c r="L44" s="100" t="s">
        <v>241</v>
      </c>
      <c r="M44" s="100" t="s">
        <v>10</v>
      </c>
      <c r="N44" s="100" t="s">
        <v>241</v>
      </c>
    </row>
    <row r="45" spans="1:14" s="23" customFormat="1" x14ac:dyDescent="0.55000000000000004">
      <c r="A45" s="127"/>
      <c r="B45" s="64"/>
      <c r="C45" s="3"/>
      <c r="D45" s="91"/>
      <c r="E45" s="100"/>
      <c r="F45" s="100"/>
      <c r="G45" s="100"/>
      <c r="H45" s="5"/>
      <c r="I45" s="100"/>
      <c r="J45" s="97"/>
      <c r="K45" s="100"/>
      <c r="L45" s="100"/>
      <c r="M45" s="100"/>
      <c r="N45" s="100"/>
    </row>
    <row r="46" spans="1:14" s="23" customFormat="1" x14ac:dyDescent="0.55000000000000004">
      <c r="A46" s="127"/>
      <c r="B46" s="64"/>
      <c r="C46" s="3"/>
      <c r="D46" s="91"/>
      <c r="E46" s="100"/>
      <c r="F46" s="100"/>
      <c r="G46" s="100"/>
      <c r="H46" s="5"/>
      <c r="I46" s="100"/>
      <c r="J46" s="97"/>
      <c r="K46" s="100"/>
      <c r="L46" s="100"/>
      <c r="M46" s="100"/>
      <c r="N46" s="100"/>
    </row>
    <row r="47" spans="1:14" s="23" customFormat="1" x14ac:dyDescent="0.55000000000000004">
      <c r="A47" s="127"/>
      <c r="B47" s="64"/>
      <c r="C47" s="3"/>
      <c r="D47" s="91"/>
      <c r="E47" s="100"/>
      <c r="F47" s="100"/>
      <c r="G47" s="100"/>
      <c r="H47" s="5"/>
      <c r="I47" s="100"/>
      <c r="J47" s="97"/>
      <c r="K47" s="100"/>
      <c r="L47" s="100"/>
      <c r="M47" s="100"/>
      <c r="N47" s="100"/>
    </row>
    <row r="48" spans="1:14" s="23" customFormat="1" x14ac:dyDescent="0.55000000000000004">
      <c r="A48" s="63" t="s">
        <v>0</v>
      </c>
      <c r="B48" s="68" t="s">
        <v>114</v>
      </c>
      <c r="C48" s="3"/>
      <c r="D48" s="91">
        <v>6</v>
      </c>
      <c r="E48" s="100">
        <v>1</v>
      </c>
      <c r="F48" s="100" t="s">
        <v>108</v>
      </c>
      <c r="G48" s="100"/>
      <c r="H48" s="5"/>
      <c r="I48" s="100"/>
      <c r="J48" s="97"/>
      <c r="K48" s="100"/>
      <c r="L48" s="100"/>
      <c r="M48" s="100"/>
      <c r="N48" s="100"/>
    </row>
    <row r="49" spans="1:14" s="23" customFormat="1" x14ac:dyDescent="0.55000000000000004">
      <c r="A49" s="63"/>
      <c r="B49" s="64"/>
      <c r="C49" s="3"/>
      <c r="D49" s="91"/>
      <c r="E49" s="100"/>
      <c r="F49" s="100"/>
      <c r="G49" s="100"/>
      <c r="H49" s="5"/>
      <c r="I49" s="100"/>
      <c r="J49" s="97"/>
      <c r="K49" s="100"/>
      <c r="L49" s="100"/>
      <c r="M49" s="100"/>
      <c r="N49" s="100"/>
    </row>
    <row r="50" spans="1:14" s="23" customFormat="1" x14ac:dyDescent="0.55000000000000004">
      <c r="A50" s="150" t="s">
        <v>0</v>
      </c>
      <c r="B50" s="157" t="s">
        <v>227</v>
      </c>
      <c r="C50" s="3"/>
      <c r="D50" s="91"/>
      <c r="E50" s="100"/>
      <c r="F50" s="100"/>
      <c r="G50" s="100"/>
      <c r="H50" s="5"/>
      <c r="I50" s="100"/>
      <c r="J50" s="97"/>
      <c r="K50" s="100"/>
      <c r="L50" s="100"/>
      <c r="M50" s="100"/>
      <c r="N50" s="100"/>
    </row>
    <row r="51" spans="1:14" s="23" customFormat="1" x14ac:dyDescent="0.55000000000000004">
      <c r="A51" s="152" t="s">
        <v>26</v>
      </c>
      <c r="B51" s="158" t="s">
        <v>228</v>
      </c>
      <c r="C51" s="3"/>
      <c r="D51" s="91"/>
      <c r="E51" s="100"/>
      <c r="F51" s="100"/>
      <c r="G51" s="100"/>
      <c r="H51" s="5"/>
      <c r="I51" s="100"/>
      <c r="J51" s="97"/>
      <c r="K51" s="100"/>
      <c r="L51" s="100"/>
      <c r="M51" s="100"/>
      <c r="N51" s="100"/>
    </row>
    <row r="52" spans="1:14" s="23" customFormat="1" x14ac:dyDescent="0.55000000000000004">
      <c r="A52" s="63"/>
      <c r="B52" s="114"/>
      <c r="C52" s="3"/>
      <c r="D52" s="91"/>
      <c r="E52" s="100"/>
      <c r="F52" s="5"/>
      <c r="G52" s="100"/>
      <c r="H52" s="5"/>
      <c r="I52" s="100"/>
      <c r="J52" s="97"/>
      <c r="K52" s="100"/>
      <c r="L52" s="100"/>
      <c r="M52" s="100"/>
      <c r="N52" s="100"/>
    </row>
    <row r="53" spans="1:14" s="23" customFormat="1" x14ac:dyDescent="0.55000000000000004">
      <c r="A53" s="63"/>
      <c r="B53" s="64"/>
      <c r="C53" s="3"/>
      <c r="D53" s="91"/>
      <c r="E53" s="100"/>
      <c r="F53" s="5"/>
      <c r="G53" s="100"/>
      <c r="H53" s="5"/>
      <c r="I53" s="100"/>
      <c r="J53" s="97"/>
      <c r="K53" s="100"/>
      <c r="L53" s="100"/>
      <c r="M53" s="100"/>
      <c r="N53" s="100"/>
    </row>
    <row r="54" spans="1:14" s="23" customFormat="1" x14ac:dyDescent="0.55000000000000004">
      <c r="A54" s="63"/>
      <c r="B54" s="64"/>
      <c r="C54" s="3"/>
      <c r="D54" s="91"/>
      <c r="E54" s="100"/>
      <c r="F54" s="5"/>
      <c r="G54" s="100"/>
      <c r="H54" s="5"/>
      <c r="I54" s="100"/>
      <c r="J54" s="97"/>
      <c r="K54" s="100"/>
      <c r="L54" s="100"/>
      <c r="M54" s="100"/>
      <c r="N54" s="100"/>
    </row>
    <row r="55" spans="1:14" s="23" customFormat="1" x14ac:dyDescent="0.55000000000000004">
      <c r="A55" s="63"/>
      <c r="B55" s="64"/>
      <c r="C55" s="3"/>
      <c r="D55" s="91"/>
      <c r="E55" s="100"/>
      <c r="F55" s="5"/>
      <c r="G55" s="100"/>
      <c r="H55" s="5"/>
      <c r="I55" s="100"/>
      <c r="J55" s="97"/>
      <c r="K55" s="100"/>
      <c r="L55" s="100"/>
      <c r="M55" s="100"/>
      <c r="N55" s="100"/>
    </row>
    <row r="56" spans="1:14" s="23" customFormat="1" x14ac:dyDescent="0.55000000000000004">
      <c r="A56" s="63"/>
      <c r="B56" s="3"/>
      <c r="C56" s="3"/>
      <c r="D56" s="91"/>
      <c r="E56" s="100"/>
      <c r="F56" s="5"/>
      <c r="G56" s="100"/>
      <c r="H56" s="5"/>
      <c r="I56" s="100"/>
      <c r="J56" s="97"/>
      <c r="K56" s="100"/>
      <c r="L56" s="100"/>
      <c r="M56" s="100"/>
      <c r="N56" s="100"/>
    </row>
    <row r="57" spans="1:14" s="23" customFormat="1" x14ac:dyDescent="0.55000000000000004">
      <c r="B57" s="36"/>
      <c r="C57" s="36"/>
      <c r="D57" s="92"/>
      <c r="E57" s="92"/>
      <c r="F57" s="36"/>
      <c r="G57" s="92"/>
      <c r="H57" s="36"/>
      <c r="I57" s="92"/>
      <c r="J57" s="92"/>
      <c r="K57" s="92"/>
      <c r="L57" s="108"/>
      <c r="M57" s="108"/>
      <c r="N57" s="108"/>
    </row>
    <row r="58" spans="1:14" s="23" customFormat="1" x14ac:dyDescent="0.55000000000000004">
      <c r="B58" s="36"/>
      <c r="C58" s="36"/>
      <c r="D58" s="92"/>
      <c r="E58" s="92"/>
      <c r="F58" s="36"/>
      <c r="G58" s="92"/>
      <c r="H58" s="36"/>
      <c r="I58" s="92"/>
      <c r="J58" s="92"/>
      <c r="K58" s="92"/>
      <c r="L58" s="108"/>
      <c r="M58" s="108"/>
      <c r="N58" s="108"/>
    </row>
    <row r="59" spans="1:14" s="23" customFormat="1" ht="16.8" x14ac:dyDescent="0.55000000000000004">
      <c r="B59" s="37"/>
      <c r="C59" s="37"/>
      <c r="D59" s="93"/>
      <c r="E59" s="93"/>
      <c r="F59" s="37"/>
      <c r="G59" s="93"/>
      <c r="H59" s="37"/>
      <c r="I59" s="93"/>
      <c r="J59" s="93"/>
      <c r="K59" s="93"/>
      <c r="L59" s="108"/>
      <c r="M59" s="108"/>
    </row>
    <row r="60" spans="1:14" s="23" customFormat="1" x14ac:dyDescent="0.55000000000000004">
      <c r="B60" s="36"/>
      <c r="C60" s="36"/>
      <c r="D60" s="92"/>
      <c r="E60" s="92"/>
      <c r="F60" s="36"/>
      <c r="G60" s="92"/>
      <c r="H60" s="36"/>
      <c r="I60" s="92"/>
      <c r="J60" s="92"/>
      <c r="K60" s="92"/>
      <c r="L60" s="108"/>
      <c r="M60" s="108"/>
    </row>
    <row r="61" spans="1:14" s="23" customFormat="1" x14ac:dyDescent="0.55000000000000004">
      <c r="B61" s="36"/>
      <c r="C61" s="36"/>
      <c r="D61" s="92"/>
      <c r="E61" s="92"/>
      <c r="F61" s="36"/>
      <c r="G61" s="92"/>
      <c r="H61" s="36"/>
      <c r="I61" s="92"/>
      <c r="J61" s="92"/>
      <c r="K61" s="92"/>
      <c r="L61" s="108"/>
      <c r="M61" s="108"/>
    </row>
    <row r="62" spans="1:14" s="23" customFormat="1" x14ac:dyDescent="0.55000000000000004">
      <c r="B62" s="36"/>
      <c r="C62" s="36"/>
      <c r="D62" s="92"/>
      <c r="E62" s="92"/>
      <c r="F62" s="36"/>
      <c r="G62" s="92"/>
      <c r="H62" s="36"/>
      <c r="I62" s="92"/>
      <c r="J62" s="92"/>
      <c r="K62" s="92"/>
      <c r="L62" s="108"/>
      <c r="M62" s="108"/>
    </row>
    <row r="63" spans="1:14" s="23" customFormat="1" x14ac:dyDescent="0.55000000000000004">
      <c r="B63" s="36"/>
      <c r="C63" s="36"/>
      <c r="D63" s="92"/>
      <c r="E63" s="92"/>
      <c r="F63" s="36"/>
      <c r="G63" s="92"/>
      <c r="H63" s="36"/>
      <c r="I63" s="92"/>
      <c r="J63" s="92"/>
      <c r="K63" s="92"/>
      <c r="L63" s="108"/>
      <c r="M63" s="108"/>
    </row>
    <row r="64" spans="1:14" s="23" customFormat="1" ht="16.8" x14ac:dyDescent="0.55000000000000004">
      <c r="B64" s="37"/>
      <c r="C64" s="37"/>
      <c r="D64" s="93"/>
      <c r="E64" s="93"/>
      <c r="F64" s="37"/>
      <c r="G64" s="93"/>
      <c r="H64" s="37"/>
      <c r="I64" s="93"/>
      <c r="J64" s="93"/>
      <c r="K64" s="93"/>
      <c r="L64" s="108"/>
      <c r="M64" s="108"/>
    </row>
    <row r="65" spans="2:13" s="23" customFormat="1" x14ac:dyDescent="0.55000000000000004">
      <c r="B65" s="36"/>
      <c r="C65" s="36"/>
      <c r="D65" s="92"/>
      <c r="E65" s="92"/>
      <c r="F65" s="36"/>
      <c r="G65" s="92"/>
      <c r="H65" s="36"/>
      <c r="I65" s="92"/>
      <c r="J65" s="92"/>
      <c r="K65" s="92"/>
      <c r="L65" s="108"/>
      <c r="M65" s="108"/>
    </row>
    <row r="66" spans="2:13" s="23" customFormat="1" x14ac:dyDescent="0.55000000000000004">
      <c r="B66" s="36"/>
      <c r="C66" s="36"/>
      <c r="D66" s="92"/>
      <c r="E66" s="92"/>
      <c r="F66" s="36"/>
      <c r="G66" s="92"/>
      <c r="H66" s="36"/>
      <c r="I66" s="92"/>
      <c r="J66" s="92"/>
      <c r="K66" s="92"/>
      <c r="L66" s="108"/>
      <c r="M66" s="108"/>
    </row>
    <row r="67" spans="2:13" s="23" customFormat="1" x14ac:dyDescent="0.55000000000000004">
      <c r="B67" s="36"/>
      <c r="C67" s="36"/>
      <c r="D67" s="92"/>
      <c r="E67" s="92"/>
      <c r="F67" s="36"/>
      <c r="G67" s="92"/>
      <c r="H67" s="36"/>
      <c r="I67" s="92"/>
      <c r="J67" s="92"/>
      <c r="K67" s="92"/>
      <c r="L67" s="108"/>
      <c r="M67" s="108"/>
    </row>
    <row r="68" spans="2:13" s="23" customFormat="1" x14ac:dyDescent="0.55000000000000004">
      <c r="B68" s="36"/>
      <c r="C68" s="36"/>
      <c r="D68" s="92"/>
      <c r="E68" s="92"/>
      <c r="F68" s="36"/>
      <c r="G68" s="92"/>
      <c r="H68" s="36"/>
      <c r="I68" s="92"/>
      <c r="J68" s="92"/>
      <c r="K68" s="92"/>
      <c r="L68" s="108"/>
      <c r="M68" s="108"/>
    </row>
    <row r="69" spans="2:13" s="23" customFormat="1" x14ac:dyDescent="0.55000000000000004">
      <c r="B69" s="36"/>
      <c r="C69" s="36"/>
      <c r="D69" s="92"/>
      <c r="E69" s="92"/>
      <c r="F69" s="36"/>
      <c r="G69" s="92"/>
      <c r="H69" s="36"/>
      <c r="I69" s="92"/>
      <c r="J69" s="92"/>
      <c r="K69" s="92"/>
      <c r="L69" s="108"/>
      <c r="M69" s="108"/>
    </row>
    <row r="70" spans="2:13" x14ac:dyDescent="0.55000000000000004">
      <c r="I70" s="94"/>
      <c r="J70" s="94"/>
      <c r="K70" s="94"/>
      <c r="L70" s="88"/>
      <c r="M70" s="88"/>
    </row>
    <row r="71" spans="2:13" x14ac:dyDescent="0.55000000000000004">
      <c r="I71" s="94"/>
      <c r="J71" s="94"/>
      <c r="K71" s="94"/>
      <c r="L71" s="88"/>
      <c r="M71" s="88"/>
    </row>
    <row r="72" spans="2:13" x14ac:dyDescent="0.55000000000000004">
      <c r="I72" s="94"/>
      <c r="J72" s="94"/>
      <c r="K72" s="94"/>
      <c r="L72" s="88"/>
      <c r="M72" s="88"/>
    </row>
    <row r="73" spans="2:13" x14ac:dyDescent="0.55000000000000004">
      <c r="I73" s="94"/>
      <c r="J73" s="94"/>
      <c r="K73" s="94"/>
      <c r="L73" s="88"/>
      <c r="M73" s="88"/>
    </row>
    <row r="74" spans="2:13" x14ac:dyDescent="0.55000000000000004">
      <c r="I74" s="94"/>
      <c r="J74" s="94"/>
      <c r="K74" s="94"/>
      <c r="L74" s="88"/>
      <c r="M74" s="88"/>
    </row>
    <row r="75" spans="2:13" x14ac:dyDescent="0.55000000000000004">
      <c r="I75" s="94"/>
      <c r="J75" s="94"/>
      <c r="K75" s="94"/>
      <c r="L75" s="88"/>
      <c r="M75" s="88"/>
    </row>
    <row r="76" spans="2:13" x14ac:dyDescent="0.55000000000000004">
      <c r="I76" s="94"/>
      <c r="J76" s="94"/>
      <c r="K76" s="94"/>
      <c r="L76" s="88"/>
      <c r="M76" s="88"/>
    </row>
    <row r="77" spans="2:13" x14ac:dyDescent="0.55000000000000004">
      <c r="I77" s="94"/>
      <c r="J77" s="94"/>
      <c r="K77" s="94"/>
      <c r="L77" s="88"/>
      <c r="M77" s="88"/>
    </row>
    <row r="78" spans="2:13" x14ac:dyDescent="0.55000000000000004">
      <c r="I78" s="94"/>
      <c r="J78" s="94"/>
      <c r="K78" s="94"/>
      <c r="L78" s="88"/>
      <c r="M78" s="88"/>
    </row>
    <row r="79" spans="2:13" x14ac:dyDescent="0.55000000000000004">
      <c r="I79" s="94"/>
      <c r="J79" s="94"/>
      <c r="K79" s="94"/>
      <c r="L79" s="88"/>
      <c r="M79" s="88"/>
    </row>
    <row r="80" spans="2:13" x14ac:dyDescent="0.55000000000000004">
      <c r="I80" s="94"/>
      <c r="J80" s="94"/>
      <c r="K80" s="94"/>
      <c r="L80" s="88"/>
      <c r="M80" s="88"/>
    </row>
    <row r="81" spans="9:13" x14ac:dyDescent="0.55000000000000004">
      <c r="I81" s="94"/>
      <c r="J81" s="94"/>
      <c r="K81" s="94"/>
      <c r="L81" s="88"/>
      <c r="M81" s="88"/>
    </row>
    <row r="82" spans="9:13" x14ac:dyDescent="0.55000000000000004">
      <c r="I82" s="94"/>
      <c r="J82" s="94"/>
      <c r="K82" s="94"/>
      <c r="L82" s="88"/>
      <c r="M82" s="88"/>
    </row>
    <row r="83" spans="9:13" x14ac:dyDescent="0.55000000000000004">
      <c r="I83" s="94"/>
      <c r="J83" s="94"/>
      <c r="K83" s="94"/>
      <c r="L83" s="88"/>
      <c r="M83" s="88"/>
    </row>
    <row r="84" spans="9:13" x14ac:dyDescent="0.55000000000000004">
      <c r="I84" s="94"/>
      <c r="J84" s="94"/>
      <c r="K84" s="94"/>
      <c r="L84" s="88"/>
      <c r="M84" s="88"/>
    </row>
    <row r="85" spans="9:13" x14ac:dyDescent="0.55000000000000004">
      <c r="I85" s="94"/>
      <c r="J85" s="94"/>
      <c r="K85" s="94"/>
      <c r="L85" s="88"/>
      <c r="M85" s="88"/>
    </row>
    <row r="86" spans="9:13" x14ac:dyDescent="0.55000000000000004">
      <c r="I86" s="94"/>
      <c r="J86" s="94"/>
      <c r="K86" s="94"/>
      <c r="L86" s="88"/>
      <c r="M86" s="88"/>
    </row>
    <row r="87" spans="9:13" x14ac:dyDescent="0.55000000000000004">
      <c r="I87" s="94"/>
      <c r="J87" s="94"/>
      <c r="K87" s="94"/>
      <c r="L87" s="88"/>
      <c r="M87" s="88"/>
    </row>
    <row r="88" spans="9:13" x14ac:dyDescent="0.55000000000000004">
      <c r="I88" s="94"/>
      <c r="J88" s="94"/>
      <c r="K88" s="94"/>
      <c r="L88" s="88"/>
      <c r="M88" s="88"/>
    </row>
    <row r="89" spans="9:13" x14ac:dyDescent="0.55000000000000004">
      <c r="I89" s="94"/>
      <c r="J89" s="94"/>
      <c r="K89" s="94"/>
      <c r="L89" s="88"/>
      <c r="M89" s="88"/>
    </row>
    <row r="90" spans="9:13" x14ac:dyDescent="0.55000000000000004">
      <c r="I90" s="94"/>
      <c r="J90" s="94"/>
      <c r="K90" s="94"/>
      <c r="L90" s="88"/>
      <c r="M90" s="88"/>
    </row>
    <row r="91" spans="9:13" x14ac:dyDescent="0.55000000000000004">
      <c r="I91" s="94"/>
      <c r="J91" s="94"/>
      <c r="K91" s="94"/>
      <c r="L91" s="88"/>
      <c r="M91" s="88"/>
    </row>
    <row r="92" spans="9:13" x14ac:dyDescent="0.55000000000000004">
      <c r="I92" s="94"/>
      <c r="J92" s="94"/>
      <c r="K92" s="94"/>
      <c r="L92" s="88"/>
      <c r="M92" s="88"/>
    </row>
    <row r="93" spans="9:13" x14ac:dyDescent="0.55000000000000004">
      <c r="I93" s="94"/>
      <c r="J93" s="94"/>
      <c r="K93" s="94"/>
      <c r="L93" s="88"/>
      <c r="M93" s="88"/>
    </row>
    <row r="94" spans="9:13" x14ac:dyDescent="0.55000000000000004">
      <c r="I94" s="94"/>
      <c r="J94" s="94"/>
      <c r="K94" s="94"/>
      <c r="L94" s="88"/>
      <c r="M94" s="88"/>
    </row>
    <row r="95" spans="9:13" x14ac:dyDescent="0.55000000000000004">
      <c r="I95" s="94"/>
      <c r="J95" s="94"/>
      <c r="K95" s="94"/>
      <c r="L95" s="88"/>
      <c r="M95" s="88"/>
    </row>
    <row r="96" spans="9:13" x14ac:dyDescent="0.55000000000000004">
      <c r="I96" s="94"/>
      <c r="J96" s="94"/>
      <c r="K96" s="94"/>
      <c r="L96" s="88"/>
      <c r="M96" s="88"/>
    </row>
    <row r="97" spans="9:13" x14ac:dyDescent="0.55000000000000004">
      <c r="I97" s="94"/>
      <c r="J97" s="94"/>
      <c r="K97" s="94"/>
      <c r="L97" s="88"/>
      <c r="M97" s="88"/>
    </row>
    <row r="98" spans="9:13" x14ac:dyDescent="0.55000000000000004">
      <c r="I98" s="94"/>
      <c r="J98" s="94"/>
      <c r="K98" s="94"/>
      <c r="L98" s="88"/>
      <c r="M98" s="88"/>
    </row>
    <row r="99" spans="9:13" x14ac:dyDescent="0.55000000000000004">
      <c r="I99" s="94"/>
      <c r="J99" s="94"/>
      <c r="K99" s="94"/>
      <c r="L99" s="88"/>
      <c r="M99" s="88"/>
    </row>
    <row r="100" spans="9:13" x14ac:dyDescent="0.55000000000000004">
      <c r="I100" s="94"/>
      <c r="J100" s="94"/>
      <c r="K100" s="94"/>
      <c r="L100" s="88"/>
      <c r="M100" s="88"/>
    </row>
    <row r="101" spans="9:13" x14ac:dyDescent="0.55000000000000004">
      <c r="I101" s="94"/>
      <c r="J101" s="94"/>
      <c r="K101" s="94"/>
      <c r="L101" s="88"/>
      <c r="M101" s="88"/>
    </row>
    <row r="102" spans="9:13" x14ac:dyDescent="0.55000000000000004">
      <c r="I102" s="94"/>
      <c r="J102" s="94"/>
      <c r="K102" s="94"/>
      <c r="L102" s="88"/>
      <c r="M102" s="88"/>
    </row>
    <row r="103" spans="9:13" x14ac:dyDescent="0.55000000000000004">
      <c r="I103" s="94"/>
      <c r="J103" s="94"/>
      <c r="K103" s="94"/>
      <c r="L103" s="88"/>
      <c r="M103" s="88"/>
    </row>
    <row r="104" spans="9:13" x14ac:dyDescent="0.55000000000000004">
      <c r="I104" s="94"/>
      <c r="J104" s="94"/>
    </row>
    <row r="105" spans="9:13" x14ac:dyDescent="0.55000000000000004">
      <c r="I105" s="94"/>
      <c r="J105" s="94"/>
    </row>
    <row r="106" spans="9:13" x14ac:dyDescent="0.55000000000000004">
      <c r="I106" s="94"/>
      <c r="J106" s="94"/>
    </row>
    <row r="107" spans="9:13" x14ac:dyDescent="0.55000000000000004">
      <c r="I107" s="94"/>
      <c r="J107" s="94"/>
    </row>
    <row r="108" spans="9:13" x14ac:dyDescent="0.55000000000000004">
      <c r="I108" s="94"/>
      <c r="J108" s="94"/>
    </row>
  </sheetData>
  <sheetProtection formatCells="0" formatColumns="0" formatRows="0" insertRows="0" selectLockedCells="1"/>
  <mergeCells count="19">
    <mergeCell ref="A1:N1"/>
    <mergeCell ref="B2:E2"/>
    <mergeCell ref="B3:E3"/>
    <mergeCell ref="D4:E4"/>
    <mergeCell ref="D6:E6"/>
    <mergeCell ref="F6:H6"/>
    <mergeCell ref="I6:N6"/>
    <mergeCell ref="M14:N14"/>
    <mergeCell ref="E9:F9"/>
    <mergeCell ref="G9:H9"/>
    <mergeCell ref="E10:F10"/>
    <mergeCell ref="G10:H10"/>
    <mergeCell ref="E13:F13"/>
    <mergeCell ref="J14:L14"/>
    <mergeCell ref="A42:N42"/>
    <mergeCell ref="A29:N29"/>
    <mergeCell ref="A34:N34"/>
    <mergeCell ref="A17:M17"/>
    <mergeCell ref="A23:N23"/>
  </mergeCells>
  <phoneticPr fontId="12" type="noConversion"/>
  <conditionalFormatting sqref="I18:I20 K18:L18 K44:L56 I44:I56 K22:L22 K28:L28 I22 K24:L24 I30 I24 I35:I38 I28 I33 I40:I41">
    <cfRule type="expression" dxfId="147" priority="82">
      <formula>$H18="CCI (CC Intégral)"</formula>
    </cfRule>
  </conditionalFormatting>
  <conditionalFormatting sqref="I18:J20 I44:J56 I22:J22 I30:J30 I24:J24 I35:J38 I28:J28 I33:J33 I40:J41">
    <cfRule type="expression" dxfId="146" priority="81">
      <formula>$H18="CT (Contrôle terminal)"</formula>
    </cfRule>
  </conditionalFormatting>
  <conditionalFormatting sqref="J15:N15">
    <cfRule type="expression" dxfId="145" priority="78">
      <formula>$A$11=2</formula>
    </cfRule>
    <cfRule type="expression" dxfId="144" priority="79">
      <formula>$A$11=3</formula>
    </cfRule>
    <cfRule type="expression" dxfId="143" priority="80">
      <formula>$A$11=1</formula>
    </cfRule>
  </conditionalFormatting>
  <conditionalFormatting sqref="A16:N16">
    <cfRule type="expression" dxfId="142" priority="75">
      <formula>$A$11=2</formula>
    </cfRule>
    <cfRule type="expression" dxfId="141" priority="76">
      <formula>$A$11=4</formula>
    </cfRule>
    <cfRule type="expression" dxfId="140" priority="77">
      <formula>$A$11=1</formula>
    </cfRule>
  </conditionalFormatting>
  <conditionalFormatting sqref="K16:L16">
    <cfRule type="expression" dxfId="139" priority="74">
      <formula>$H$18="CCI (CC Intégral)"</formula>
    </cfRule>
  </conditionalFormatting>
  <conditionalFormatting sqref="K19:L19 K33:L33 K35:L38 K40:L41">
    <cfRule type="expression" dxfId="138" priority="73">
      <formula>$G19="CCI (CC Intégral)"</formula>
    </cfRule>
  </conditionalFormatting>
  <conditionalFormatting sqref="K20:L20">
    <cfRule type="expression" dxfId="137" priority="72">
      <formula>$G20="CCI (CC Intégral)"</formula>
    </cfRule>
  </conditionalFormatting>
  <conditionalFormatting sqref="I21">
    <cfRule type="expression" dxfId="136" priority="55">
      <formula>$G21="CCI (CC Intégral)"</formula>
    </cfRule>
  </conditionalFormatting>
  <conditionalFormatting sqref="I21:J21">
    <cfRule type="expression" dxfId="135" priority="54">
      <formula>$G21="CT (Contrôle terminal)"</formula>
    </cfRule>
  </conditionalFormatting>
  <conditionalFormatting sqref="K21:L21">
    <cfRule type="expression" dxfId="134" priority="51">
      <formula>$G21="CCI (CC Intégral)"</formula>
    </cfRule>
  </conditionalFormatting>
  <conditionalFormatting sqref="K30:L30">
    <cfRule type="expression" dxfId="133" priority="38">
      <formula>$H30="CCI (CC Intégral)"</formula>
    </cfRule>
  </conditionalFormatting>
  <conditionalFormatting sqref="I43">
    <cfRule type="expression" dxfId="132" priority="21">
      <formula>$H43="CCI (CC Intégral)"</formula>
    </cfRule>
  </conditionalFormatting>
  <conditionalFormatting sqref="I43:J43">
    <cfRule type="expression" dxfId="131" priority="20">
      <formula>$H43="CT (Contrôle terminal)"</formula>
    </cfRule>
  </conditionalFormatting>
  <conditionalFormatting sqref="K43:L43">
    <cfRule type="expression" dxfId="130" priority="19">
      <formula>$G43="CCI (CC Intégral)"</formula>
    </cfRule>
  </conditionalFormatting>
  <conditionalFormatting sqref="I25">
    <cfRule type="expression" dxfId="129" priority="18">
      <formula>$H25="CCI (CC Intégral)"</formula>
    </cfRule>
  </conditionalFormatting>
  <conditionalFormatting sqref="I25">
    <cfRule type="expression" dxfId="128" priority="17">
      <formula>$H25="CT (Contrôle terminal)"</formula>
    </cfRule>
  </conditionalFormatting>
  <conditionalFormatting sqref="J25">
    <cfRule type="expression" dxfId="127" priority="16">
      <formula>$G25="CT (Contrôle terminal)"</formula>
    </cfRule>
  </conditionalFormatting>
  <conditionalFormatting sqref="I26">
    <cfRule type="expression" dxfId="126" priority="15">
      <formula>$H26="CCI (CC Intégral)"</formula>
    </cfRule>
  </conditionalFormatting>
  <conditionalFormatting sqref="I26">
    <cfRule type="expression" dxfId="125" priority="14">
      <formula>$H26="CT (Contrôle terminal)"</formula>
    </cfRule>
  </conditionalFormatting>
  <conditionalFormatting sqref="J26">
    <cfRule type="expression" dxfId="124" priority="13">
      <formula>$G26="CT (Contrôle terminal)"</formula>
    </cfRule>
  </conditionalFormatting>
  <conditionalFormatting sqref="I27">
    <cfRule type="expression" dxfId="123" priority="12">
      <formula>$H27="CCI (CC Intégral)"</formula>
    </cfRule>
  </conditionalFormatting>
  <conditionalFormatting sqref="I27">
    <cfRule type="expression" dxfId="122" priority="11">
      <formula>$H27="CT (Contrôle terminal)"</formula>
    </cfRule>
  </conditionalFormatting>
  <conditionalFormatting sqref="J27">
    <cfRule type="expression" dxfId="121" priority="10">
      <formula>$G27="CT (Contrôle terminal)"</formula>
    </cfRule>
  </conditionalFormatting>
  <conditionalFormatting sqref="I31">
    <cfRule type="expression" dxfId="120" priority="9">
      <formula>$H31="CCI (CC Intégral)"</formula>
    </cfRule>
  </conditionalFormatting>
  <conditionalFormatting sqref="I31">
    <cfRule type="expression" dxfId="119" priority="8">
      <formula>$H31="CT (Contrôle terminal)"</formula>
    </cfRule>
  </conditionalFormatting>
  <conditionalFormatting sqref="J31">
    <cfRule type="expression" dxfId="118" priority="7">
      <formula>$G31="CT (Contrôle terminal)"</formula>
    </cfRule>
  </conditionalFormatting>
  <conditionalFormatting sqref="I32">
    <cfRule type="expression" dxfId="117" priority="6">
      <formula>$H32="CCI (CC Intégral)"</formula>
    </cfRule>
  </conditionalFormatting>
  <conditionalFormatting sqref="I32">
    <cfRule type="expression" dxfId="116" priority="5">
      <formula>$H32="CT (Contrôle terminal)"</formula>
    </cfRule>
  </conditionalFormatting>
  <conditionalFormatting sqref="J32">
    <cfRule type="expression" dxfId="115" priority="4">
      <formula>$G32="CT (Contrôle terminal)"</formula>
    </cfRule>
  </conditionalFormatting>
  <conditionalFormatting sqref="I39">
    <cfRule type="expression" dxfId="114" priority="3">
      <formula>$H39="CCI (CC Intégral)"</formula>
    </cfRule>
  </conditionalFormatting>
  <conditionalFormatting sqref="I39">
    <cfRule type="expression" dxfId="113" priority="2">
      <formula>$H39="CT (Contrôle terminal)"</formula>
    </cfRule>
  </conditionalFormatting>
  <conditionalFormatting sqref="J39">
    <cfRule type="expression" dxfId="112" priority="1">
      <formula>$G39="CT (Contrôle terminal)"</formula>
    </cfRule>
  </conditionalFormatting>
  <dataValidations count="6">
    <dataValidation type="decimal" operator="lessThanOrEqual" allowBlank="1" showInputMessage="1" showErrorMessage="1" errorTitle="ECTS" error="Le nombre de crédits doit être entier et inférieur ou égal à 6." sqref="D18:D22 D43:D56 D25:D28 D30:D33 D35:D41" xr:uid="{00000000-0002-0000-0500-000000000000}">
      <formula1>6</formula1>
    </dataValidation>
    <dataValidation type="list" operator="greaterThan" allowBlank="1" showInputMessage="1" showErrorMessage="1" errorTitle="Coefficient" error="Le coefficient doit être un nombre décimal supérieur à 0." sqref="F18:G22 F43:G56 F24:F25 F26:G26 F30:G33 F27 F28:G28 F35:G41" xr:uid="{00000000-0002-0000-0500-000001000000}">
      <formula1>"OUI,NON"</formula1>
    </dataValidation>
    <dataValidation type="list" allowBlank="1" showInputMessage="1" showErrorMessage="1" promptTitle="Type contrôle" prompt="Utiliser la liste déroulante" sqref="H18:H22 H43:H56 G32:H32 G24:H25 G27 H26:H28 H30:H33 H35:H41" xr:uid="{00000000-0002-0000-0500-000004000000}">
      <formula1>liste_type_controle</formula1>
    </dataValidation>
    <dataValidation type="decimal" operator="greaterThan" allowBlank="1" showInputMessage="1" showErrorMessage="1" errorTitle="Coefficient" error="Le coefficient doit être un nombre décimal supérieur à 0." sqref="E18:E22 E43:E56 E24:E28 E30:E33 E35:E41" xr:uid="{00000000-0002-0000-0500-000002000000}">
      <formula1>0</formula1>
    </dataValidation>
    <dataValidation type="list" allowBlank="1" showInputMessage="1" showErrorMessage="1" errorTitle="Nature de l'ELP" error="Utiliser la liste déroulante" promptTitle="Nature ELP" prompt="Utiliser la liste déroulante" sqref="A18:A22 A43:A56 A24:A28 A30:A33 A35:A41" xr:uid="{00000000-0002-0000-0500-000003000000}">
      <formula1>Nature_ELP</formula1>
    </dataValidation>
    <dataValidation type="list" allowBlank="1" showInputMessage="1" showErrorMessage="1" errorTitle="Nature" error="Utiliser la liste déroulante" promptTitle="Nature" prompt="Utiliser la liste déroulante" sqref="K18:K22 M18:M22 M43:M56 K43:K56 K24:K28 M30:M33 M24:M28 K30:K33 M35:M41 K35:K41" xr:uid="{00000000-0002-0000-0500-000005000000}">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6561"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66562"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66563"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mc:AlternateContent xmlns:mc="http://schemas.openxmlformats.org/markup-compatibility/2006">
          <mc:Choice Requires="x14">
            <control shapeId="66564" r:id="rId7" name="Option Button 4">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BE6D4C-7D01-264E-930B-B9A8D73A7955}">
  <dimension ref="A1:N108"/>
  <sheetViews>
    <sheetView showGridLines="0" showZeros="0" topLeftCell="A22" zoomScale="80" zoomScaleNormal="80" zoomScalePageLayoutView="89" workbookViewId="0">
      <selection activeCell="B37" sqref="B37"/>
    </sheetView>
  </sheetViews>
  <sheetFormatPr baseColWidth="10" defaultColWidth="10.83984375" defaultRowHeight="14.4" x14ac:dyDescent="0.55000000000000004"/>
  <cols>
    <col min="1" max="1" width="26.41796875" style="18" bestFit="1" customWidth="1"/>
    <col min="2" max="2" width="78.68359375" style="28" customWidth="1"/>
    <col min="3" max="3" width="20.41796875" style="28" customWidth="1"/>
    <col min="4" max="4" width="6.68359375" style="94" customWidth="1"/>
    <col min="5" max="5" width="12" style="94" customWidth="1"/>
    <col min="6" max="6" width="13.68359375" style="28" customWidth="1"/>
    <col min="7" max="7" width="14.41796875" style="94" bestFit="1" customWidth="1"/>
    <col min="8" max="8" width="21.26171875" style="28" bestFit="1" customWidth="1"/>
    <col min="9" max="9" width="11.15625" style="28" bestFit="1" customWidth="1"/>
    <col min="10" max="10" width="17.41796875" style="28" customWidth="1"/>
    <col min="11" max="11" width="17.41796875" style="28" bestFit="1" customWidth="1"/>
    <col min="12" max="12" width="10.68359375" style="18" customWidth="1"/>
    <col min="13" max="13" width="17.41796875" style="18" bestFit="1" customWidth="1"/>
    <col min="14" max="14" width="10.68359375" style="18" customWidth="1"/>
    <col min="15" max="16384" width="10.83984375" style="18"/>
  </cols>
  <sheetData>
    <row r="1" spans="1:14" ht="23.1" x14ac:dyDescent="0.85">
      <c r="A1" s="189" t="s">
        <v>49</v>
      </c>
      <c r="B1" s="189"/>
      <c r="C1" s="189"/>
      <c r="D1" s="189"/>
      <c r="E1" s="189"/>
      <c r="F1" s="189"/>
      <c r="G1" s="189"/>
      <c r="H1" s="189"/>
      <c r="I1" s="189"/>
      <c r="J1" s="189"/>
      <c r="K1" s="189"/>
      <c r="L1" s="189"/>
      <c r="M1" s="189"/>
      <c r="N1" s="189"/>
    </row>
    <row r="2" spans="1:14" ht="20.100000000000001" customHeight="1" x14ac:dyDescent="0.55000000000000004">
      <c r="A2" s="19" t="s">
        <v>22</v>
      </c>
      <c r="B2" s="191" t="str">
        <f>'Fiche générale'!B2</f>
        <v>ISEM</v>
      </c>
      <c r="C2" s="191"/>
      <c r="D2" s="191"/>
      <c r="E2" s="191"/>
      <c r="F2" s="18"/>
      <c r="G2" s="88"/>
      <c r="H2" s="18"/>
      <c r="I2" s="18"/>
      <c r="J2" s="18"/>
      <c r="K2" s="18"/>
    </row>
    <row r="3" spans="1:14" ht="20.100000000000001" customHeight="1" x14ac:dyDescent="0.55000000000000004">
      <c r="A3" s="19" t="s">
        <v>21</v>
      </c>
      <c r="B3" s="191" t="str">
        <f>'Fiche générale'!B3:I3</f>
        <v>Double licence Sociologie Économie</v>
      </c>
      <c r="C3" s="191"/>
      <c r="D3" s="191"/>
      <c r="E3" s="191"/>
      <c r="F3" s="18"/>
      <c r="G3" s="88"/>
      <c r="H3" s="18"/>
      <c r="I3" s="18"/>
      <c r="J3" s="18"/>
      <c r="K3" s="18"/>
    </row>
    <row r="4" spans="1:14" ht="20.100000000000001" customHeight="1" x14ac:dyDescent="0.7">
      <c r="A4" s="19" t="s">
        <v>14</v>
      </c>
      <c r="B4" s="41" t="str">
        <f>'Fiche générale'!B4</f>
        <v>IPSOE18</v>
      </c>
      <c r="C4" s="20" t="s">
        <v>41</v>
      </c>
      <c r="D4" s="190">
        <v>180</v>
      </c>
      <c r="E4" s="190"/>
      <c r="F4"/>
      <c r="G4" s="111"/>
      <c r="H4"/>
      <c r="I4"/>
      <c r="J4"/>
      <c r="K4"/>
      <c r="L4"/>
      <c r="M4"/>
      <c r="N4"/>
    </row>
    <row r="5" spans="1:14" ht="20.100000000000001" customHeight="1" x14ac:dyDescent="0.55000000000000004">
      <c r="B5" s="18"/>
      <c r="C5" s="18"/>
      <c r="D5" s="88"/>
      <c r="E5" s="88"/>
      <c r="F5" s="18"/>
      <c r="G5" s="88"/>
      <c r="H5" s="18"/>
      <c r="I5" s="18"/>
      <c r="J5" s="18"/>
      <c r="K5" s="18"/>
    </row>
    <row r="6" spans="1:14" ht="20.100000000000001" customHeight="1" x14ac:dyDescent="0.7">
      <c r="A6" s="19" t="s">
        <v>1</v>
      </c>
      <c r="B6" s="42" t="s">
        <v>124</v>
      </c>
      <c r="C6" s="20" t="s">
        <v>42</v>
      </c>
      <c r="D6" s="194">
        <v>180</v>
      </c>
      <c r="E6" s="195"/>
      <c r="F6" s="198" t="s">
        <v>2</v>
      </c>
      <c r="G6" s="199"/>
      <c r="H6" s="200"/>
      <c r="I6" s="201" t="s">
        <v>125</v>
      </c>
      <c r="J6" s="201"/>
      <c r="K6" s="201"/>
      <c r="L6" s="201"/>
      <c r="M6" s="201"/>
      <c r="N6" s="201"/>
    </row>
    <row r="7" spans="1:14" ht="20.100000000000001" customHeight="1" x14ac:dyDescent="0.55000000000000004">
      <c r="A7" s="19" t="s">
        <v>23</v>
      </c>
      <c r="B7" s="47" t="s">
        <v>126</v>
      </c>
      <c r="C7" s="18"/>
      <c r="D7" s="88"/>
      <c r="E7" s="88"/>
      <c r="F7" s="18"/>
      <c r="G7" s="88"/>
      <c r="H7" s="18"/>
      <c r="I7" s="18"/>
      <c r="J7" s="18"/>
      <c r="K7" s="18"/>
    </row>
    <row r="8" spans="1:14" ht="20.100000000000001" customHeight="1" x14ac:dyDescent="0.55000000000000004">
      <c r="A8" s="21"/>
      <c r="B8" s="11"/>
      <c r="C8" s="18"/>
      <c r="D8" s="88"/>
      <c r="E8" s="88"/>
      <c r="F8" s="18"/>
      <c r="G8" s="22"/>
      <c r="H8" s="22"/>
      <c r="I8" s="22"/>
      <c r="J8" s="22"/>
      <c r="K8" s="18"/>
      <c r="L8" s="23"/>
      <c r="M8" s="23"/>
    </row>
    <row r="9" spans="1:14" ht="15" customHeight="1" x14ac:dyDescent="0.55000000000000004">
      <c r="B9" s="36"/>
      <c r="C9" s="51"/>
      <c r="D9" s="22"/>
      <c r="E9" s="196" t="s">
        <v>30</v>
      </c>
      <c r="F9" s="197"/>
      <c r="G9" s="196" t="s">
        <v>25</v>
      </c>
      <c r="H9" s="197"/>
      <c r="I9" s="22"/>
      <c r="J9" s="24">
        <v>1</v>
      </c>
      <c r="K9" s="22"/>
      <c r="L9" s="22"/>
      <c r="M9" s="22"/>
    </row>
    <row r="10" spans="1:14" ht="15" customHeight="1" x14ac:dyDescent="0.55000000000000004">
      <c r="B10" s="36"/>
      <c r="C10" s="51"/>
      <c r="D10" s="25"/>
      <c r="E10" s="202" t="s">
        <v>29</v>
      </c>
      <c r="F10" s="203"/>
      <c r="G10" s="204"/>
      <c r="H10" s="205"/>
      <c r="I10" s="26"/>
      <c r="J10" s="26"/>
      <c r="K10" s="26"/>
      <c r="L10" s="26"/>
      <c r="M10" s="26"/>
    </row>
    <row r="11" spans="1:14" ht="15" customHeight="1" x14ac:dyDescent="0.55000000000000004">
      <c r="A11" s="17">
        <v>1</v>
      </c>
      <c r="B11" s="29"/>
      <c r="C11" s="51"/>
      <c r="D11" s="27"/>
      <c r="I11" s="18"/>
      <c r="J11" s="18"/>
      <c r="K11" s="18"/>
      <c r="L11" s="26"/>
      <c r="M11" s="26"/>
    </row>
    <row r="12" spans="1:14" ht="15" customHeight="1" x14ac:dyDescent="0.55000000000000004">
      <c r="D12" s="27"/>
      <c r="E12" s="88"/>
      <c r="F12" s="18"/>
      <c r="G12" s="88"/>
      <c r="H12" s="18"/>
      <c r="I12" s="18"/>
      <c r="J12" s="18"/>
      <c r="K12" s="18"/>
      <c r="L12" s="26"/>
      <c r="M12" s="26"/>
    </row>
    <row r="13" spans="1:14" x14ac:dyDescent="0.55000000000000004">
      <c r="B13" s="29"/>
      <c r="C13" s="27"/>
      <c r="D13" s="27"/>
      <c r="E13" s="206"/>
      <c r="F13" s="206"/>
      <c r="G13" s="27"/>
      <c r="H13" s="27"/>
      <c r="K13" s="18"/>
    </row>
    <row r="14" spans="1:14" ht="26.25" customHeight="1" x14ac:dyDescent="0.55000000000000004">
      <c r="B14" s="29"/>
      <c r="C14" s="27"/>
      <c r="D14" s="27"/>
      <c r="E14" s="112"/>
      <c r="F14" s="112"/>
      <c r="G14" s="112"/>
      <c r="H14" s="27"/>
      <c r="I14" s="27"/>
      <c r="J14" s="192" t="s">
        <v>15</v>
      </c>
      <c r="K14" s="207"/>
      <c r="L14" s="193"/>
      <c r="M14" s="192" t="s">
        <v>16</v>
      </c>
      <c r="N14" s="193"/>
    </row>
    <row r="15" spans="1:14" ht="39.75" customHeight="1" x14ac:dyDescent="0.55000000000000004">
      <c r="C15" s="12"/>
      <c r="D15" s="89"/>
      <c r="E15" s="98"/>
      <c r="F15" s="13"/>
      <c r="G15" s="98"/>
      <c r="H15" s="13"/>
      <c r="I15" s="14"/>
      <c r="J15" s="31" t="s">
        <v>17</v>
      </c>
      <c r="K15" s="109" t="e">
        <f>IF(#REF!="CCI (CC Intégral)","CT pour les dispensés","Contrôle Terminal")</f>
        <v>#REF!</v>
      </c>
      <c r="L15" s="90"/>
      <c r="M15" s="90" t="s">
        <v>18</v>
      </c>
      <c r="N15" s="99"/>
    </row>
    <row r="16" spans="1:14" s="28" customFormat="1" ht="31.2" x14ac:dyDescent="0.55000000000000004">
      <c r="A16" s="31" t="s">
        <v>3</v>
      </c>
      <c r="B16" s="31" t="s">
        <v>4</v>
      </c>
      <c r="C16" s="32" t="s">
        <v>5</v>
      </c>
      <c r="D16" s="90" t="s">
        <v>6</v>
      </c>
      <c r="E16" s="99" t="s">
        <v>7</v>
      </c>
      <c r="F16" s="35" t="s">
        <v>27</v>
      </c>
      <c r="G16" s="35" t="s">
        <v>106</v>
      </c>
      <c r="H16" s="35" t="s">
        <v>28</v>
      </c>
      <c r="I16" s="35" t="s">
        <v>34</v>
      </c>
      <c r="J16" s="90" t="s">
        <v>24</v>
      </c>
      <c r="K16" s="90" t="s">
        <v>19</v>
      </c>
      <c r="L16" s="90" t="s">
        <v>20</v>
      </c>
      <c r="M16" s="90" t="s">
        <v>19</v>
      </c>
      <c r="N16" s="90" t="s">
        <v>20</v>
      </c>
    </row>
    <row r="17" spans="1:14" s="28" customFormat="1" ht="18.3" x14ac:dyDescent="0.55000000000000004">
      <c r="A17" s="226" t="s">
        <v>167</v>
      </c>
      <c r="B17" s="227"/>
      <c r="C17" s="227"/>
      <c r="D17" s="227"/>
      <c r="E17" s="227"/>
      <c r="F17" s="227"/>
      <c r="G17" s="227"/>
      <c r="H17" s="227"/>
      <c r="I17" s="227"/>
      <c r="J17" s="227"/>
      <c r="K17" s="227"/>
      <c r="L17" s="227"/>
      <c r="M17" s="227"/>
      <c r="N17" s="125"/>
    </row>
    <row r="18" spans="1:14" ht="15" customHeight="1" x14ac:dyDescent="0.6">
      <c r="A18" s="63" t="s">
        <v>0</v>
      </c>
      <c r="B18" s="148" t="s">
        <v>252</v>
      </c>
      <c r="C18" s="3"/>
      <c r="D18" s="95">
        <v>6</v>
      </c>
      <c r="E18" s="91">
        <v>1</v>
      </c>
      <c r="F18" s="91" t="s">
        <v>108</v>
      </c>
      <c r="G18" s="95" t="s">
        <v>108</v>
      </c>
      <c r="H18" s="4"/>
      <c r="I18" s="91"/>
      <c r="J18" s="95"/>
      <c r="K18" s="100"/>
      <c r="L18" s="100"/>
      <c r="M18" s="100"/>
      <c r="N18" s="100"/>
    </row>
    <row r="19" spans="1:14" ht="15" customHeight="1" x14ac:dyDescent="0.55000000000000004">
      <c r="A19" s="1" t="s">
        <v>26</v>
      </c>
      <c r="B19" s="44" t="s">
        <v>165</v>
      </c>
      <c r="C19" s="3"/>
      <c r="D19" s="95">
        <v>2</v>
      </c>
      <c r="E19" s="91">
        <v>1</v>
      </c>
      <c r="F19" s="91" t="s">
        <v>109</v>
      </c>
      <c r="G19" s="95" t="s">
        <v>108</v>
      </c>
      <c r="H19" s="4" t="s">
        <v>33</v>
      </c>
      <c r="I19" s="4">
        <v>1</v>
      </c>
      <c r="J19" s="1">
        <v>2</v>
      </c>
      <c r="K19" s="100" t="s">
        <v>10</v>
      </c>
      <c r="L19" s="100" t="s">
        <v>110</v>
      </c>
      <c r="M19" s="100" t="s">
        <v>10</v>
      </c>
      <c r="N19" s="100" t="s">
        <v>110</v>
      </c>
    </row>
    <row r="20" spans="1:14" ht="15" customHeight="1" x14ac:dyDescent="0.55000000000000004">
      <c r="A20" s="1" t="s">
        <v>26</v>
      </c>
      <c r="B20" s="44" t="s">
        <v>166</v>
      </c>
      <c r="C20" s="3"/>
      <c r="D20" s="95">
        <v>2</v>
      </c>
      <c r="E20" s="91">
        <v>1</v>
      </c>
      <c r="F20" s="91" t="s">
        <v>109</v>
      </c>
      <c r="G20" s="95" t="s">
        <v>108</v>
      </c>
      <c r="H20" s="4" t="s">
        <v>33</v>
      </c>
      <c r="I20" s="4">
        <v>1</v>
      </c>
      <c r="J20" s="1">
        <v>2</v>
      </c>
      <c r="K20" s="100" t="s">
        <v>10</v>
      </c>
      <c r="L20" s="100" t="s">
        <v>110</v>
      </c>
      <c r="M20" s="100" t="s">
        <v>10</v>
      </c>
      <c r="N20" s="100" t="s">
        <v>110</v>
      </c>
    </row>
    <row r="21" spans="1:14" ht="15" customHeight="1" x14ac:dyDescent="0.55000000000000004">
      <c r="A21" s="1" t="s">
        <v>26</v>
      </c>
      <c r="B21" s="44" t="s">
        <v>219</v>
      </c>
      <c r="C21" s="3"/>
      <c r="D21" s="95">
        <v>2</v>
      </c>
      <c r="E21" s="91">
        <v>1</v>
      </c>
      <c r="F21" s="91" t="s">
        <v>109</v>
      </c>
      <c r="G21" s="95" t="s">
        <v>108</v>
      </c>
      <c r="H21" s="4" t="s">
        <v>31</v>
      </c>
      <c r="I21" s="95"/>
      <c r="J21" s="97">
        <v>2</v>
      </c>
      <c r="K21" s="100" t="s">
        <v>10</v>
      </c>
      <c r="L21" s="100" t="s">
        <v>110</v>
      </c>
      <c r="M21" s="100" t="s">
        <v>10</v>
      </c>
      <c r="N21" s="100" t="s">
        <v>110</v>
      </c>
    </row>
    <row r="22" spans="1:14" ht="15" customHeight="1" x14ac:dyDescent="0.55000000000000004">
      <c r="A22" s="1"/>
      <c r="B22" s="2"/>
      <c r="C22" s="3"/>
      <c r="D22" s="91"/>
      <c r="E22" s="91"/>
      <c r="F22" s="91"/>
      <c r="G22" s="95"/>
      <c r="H22" s="4"/>
      <c r="I22" s="91"/>
      <c r="J22" s="95"/>
      <c r="K22" s="100"/>
      <c r="L22" s="100"/>
      <c r="M22" s="100"/>
      <c r="N22" s="100"/>
    </row>
    <row r="23" spans="1:14" ht="18.3" x14ac:dyDescent="0.55000000000000004">
      <c r="A23" s="232" t="s">
        <v>170</v>
      </c>
      <c r="B23" s="233"/>
      <c r="C23" s="233"/>
      <c r="D23" s="233"/>
      <c r="E23" s="233"/>
      <c r="F23" s="233"/>
      <c r="G23" s="233"/>
      <c r="H23" s="233"/>
      <c r="I23" s="233"/>
      <c r="J23" s="233"/>
      <c r="K23" s="233"/>
      <c r="L23" s="233"/>
      <c r="M23" s="233"/>
      <c r="N23" s="234"/>
    </row>
    <row r="24" spans="1:14" s="126" customFormat="1" x14ac:dyDescent="0.55000000000000004">
      <c r="A24" s="63" t="s">
        <v>0</v>
      </c>
      <c r="B24" s="114" t="s">
        <v>253</v>
      </c>
      <c r="C24" s="7"/>
      <c r="D24" s="97">
        <v>6</v>
      </c>
      <c r="E24" s="95">
        <v>1</v>
      </c>
      <c r="F24" s="95" t="s">
        <v>108</v>
      </c>
      <c r="G24" s="95" t="s">
        <v>108</v>
      </c>
      <c r="H24" s="1"/>
      <c r="I24" s="95"/>
      <c r="J24" s="97"/>
      <c r="K24" s="95"/>
      <c r="L24" s="95"/>
      <c r="M24" s="95"/>
      <c r="N24" s="95"/>
    </row>
    <row r="25" spans="1:14" s="126" customFormat="1" x14ac:dyDescent="0.55000000000000004">
      <c r="A25" s="1" t="s">
        <v>26</v>
      </c>
      <c r="B25" s="127" t="s">
        <v>168</v>
      </c>
      <c r="C25" s="7"/>
      <c r="D25" s="95">
        <v>2</v>
      </c>
      <c r="E25" s="95">
        <v>1</v>
      </c>
      <c r="F25" s="95" t="s">
        <v>109</v>
      </c>
      <c r="G25" s="95" t="s">
        <v>108</v>
      </c>
      <c r="H25" s="1" t="s">
        <v>31</v>
      </c>
      <c r="I25" s="95"/>
      <c r="J25" s="97">
        <v>2</v>
      </c>
      <c r="K25" s="100" t="s">
        <v>10</v>
      </c>
      <c r="L25" s="100" t="s">
        <v>110</v>
      </c>
      <c r="M25" s="100" t="s">
        <v>10</v>
      </c>
      <c r="N25" s="100" t="s">
        <v>110</v>
      </c>
    </row>
    <row r="26" spans="1:14" s="126" customFormat="1" x14ac:dyDescent="0.55000000000000004">
      <c r="A26" s="1" t="s">
        <v>26</v>
      </c>
      <c r="B26" s="127" t="s">
        <v>220</v>
      </c>
      <c r="C26" s="7"/>
      <c r="D26" s="95">
        <v>2</v>
      </c>
      <c r="E26" s="95">
        <v>1</v>
      </c>
      <c r="F26" s="95" t="s">
        <v>109</v>
      </c>
      <c r="G26" s="95" t="s">
        <v>108</v>
      </c>
      <c r="H26" s="1" t="s">
        <v>31</v>
      </c>
      <c r="I26" s="95"/>
      <c r="J26" s="97">
        <v>2</v>
      </c>
      <c r="K26" s="100" t="s">
        <v>10</v>
      </c>
      <c r="L26" s="100" t="s">
        <v>110</v>
      </c>
      <c r="M26" s="100" t="s">
        <v>10</v>
      </c>
      <c r="N26" s="100" t="s">
        <v>110</v>
      </c>
    </row>
    <row r="27" spans="1:14" ht="15" customHeight="1" x14ac:dyDescent="0.55000000000000004">
      <c r="A27" s="1" t="s">
        <v>26</v>
      </c>
      <c r="B27" s="44" t="s">
        <v>254</v>
      </c>
      <c r="C27" s="3"/>
      <c r="D27" s="95"/>
      <c r="E27" s="91"/>
      <c r="F27" s="91"/>
      <c r="G27" s="95"/>
      <c r="H27" s="4"/>
      <c r="I27" s="91"/>
      <c r="J27" s="95"/>
      <c r="K27" s="100"/>
      <c r="L27" s="100"/>
      <c r="M27" s="100"/>
      <c r="N27" s="100"/>
    </row>
    <row r="28" spans="1:14" s="23" customFormat="1" ht="16.8" x14ac:dyDescent="0.55000000000000004">
      <c r="A28" s="1"/>
      <c r="B28" s="10"/>
      <c r="C28" s="10"/>
      <c r="D28" s="91"/>
      <c r="E28" s="100"/>
      <c r="F28" s="100"/>
      <c r="G28" s="100"/>
      <c r="H28" s="5"/>
      <c r="I28" s="100"/>
      <c r="J28" s="107"/>
      <c r="K28" s="100"/>
      <c r="L28" s="100"/>
      <c r="M28" s="100"/>
      <c r="N28" s="100"/>
    </row>
    <row r="29" spans="1:14" s="126" customFormat="1" x14ac:dyDescent="0.55000000000000004">
      <c r="A29" s="63" t="s">
        <v>0</v>
      </c>
      <c r="B29" s="114" t="s">
        <v>222</v>
      </c>
      <c r="C29" s="7"/>
      <c r="D29" s="95">
        <v>6</v>
      </c>
      <c r="E29" s="95">
        <v>1</v>
      </c>
      <c r="F29" s="95" t="s">
        <v>108</v>
      </c>
      <c r="G29" s="95" t="s">
        <v>108</v>
      </c>
      <c r="H29" s="1"/>
      <c r="I29" s="95"/>
      <c r="J29" s="97"/>
      <c r="K29" s="95"/>
      <c r="L29" s="95"/>
      <c r="M29" s="95"/>
      <c r="N29" s="95"/>
    </row>
    <row r="30" spans="1:14" s="126" customFormat="1" x14ac:dyDescent="0.55000000000000004">
      <c r="A30" s="1" t="s">
        <v>26</v>
      </c>
      <c r="B30" s="133" t="s">
        <v>271</v>
      </c>
      <c r="C30" s="7"/>
      <c r="D30" s="95">
        <v>2</v>
      </c>
      <c r="E30" s="95">
        <v>1</v>
      </c>
      <c r="F30" s="95" t="s">
        <v>109</v>
      </c>
      <c r="G30" s="95" t="s">
        <v>108</v>
      </c>
      <c r="H30" s="1" t="s">
        <v>32</v>
      </c>
      <c r="I30" s="1"/>
      <c r="J30" s="97">
        <v>2</v>
      </c>
      <c r="K30" s="95" t="s">
        <v>12</v>
      </c>
      <c r="L30" s="95"/>
      <c r="M30" s="95" t="s">
        <v>12</v>
      </c>
      <c r="N30" s="100"/>
    </row>
    <row r="31" spans="1:14" s="126" customFormat="1" x14ac:dyDescent="0.55000000000000004">
      <c r="A31" s="1" t="s">
        <v>26</v>
      </c>
      <c r="B31" s="133" t="s">
        <v>221</v>
      </c>
      <c r="C31" s="7"/>
      <c r="D31" s="95">
        <v>2</v>
      </c>
      <c r="E31" s="95">
        <v>1</v>
      </c>
      <c r="F31" s="95" t="s">
        <v>109</v>
      </c>
      <c r="G31" s="95" t="s">
        <v>108</v>
      </c>
      <c r="H31" s="1" t="s">
        <v>32</v>
      </c>
      <c r="I31" s="1"/>
      <c r="J31" s="97">
        <v>2</v>
      </c>
      <c r="K31" s="95" t="s">
        <v>12</v>
      </c>
      <c r="L31" s="95"/>
      <c r="M31" s="95" t="s">
        <v>12</v>
      </c>
      <c r="N31" s="100"/>
    </row>
    <row r="32" spans="1:14" s="126" customFormat="1" x14ac:dyDescent="0.55000000000000004">
      <c r="A32" s="1" t="s">
        <v>26</v>
      </c>
      <c r="B32" s="126" t="s">
        <v>232</v>
      </c>
      <c r="C32" s="7"/>
      <c r="D32" s="95">
        <v>2</v>
      </c>
      <c r="E32" s="95">
        <v>1</v>
      </c>
      <c r="F32" s="95" t="s">
        <v>109</v>
      </c>
      <c r="G32" s="95" t="s">
        <v>108</v>
      </c>
      <c r="H32" s="1" t="s">
        <v>32</v>
      </c>
      <c r="I32" s="1"/>
      <c r="J32" s="97">
        <v>2</v>
      </c>
      <c r="K32" s="95" t="s">
        <v>12</v>
      </c>
      <c r="L32" s="95"/>
      <c r="M32" s="95" t="s">
        <v>12</v>
      </c>
      <c r="N32" s="100"/>
    </row>
    <row r="33" spans="1:14" s="23" customFormat="1" x14ac:dyDescent="0.55000000000000004">
      <c r="A33" s="63"/>
      <c r="B33" s="64"/>
      <c r="C33" s="3"/>
      <c r="D33" s="91"/>
      <c r="E33" s="100"/>
      <c r="F33" s="100"/>
      <c r="G33" s="100"/>
      <c r="H33" s="5"/>
      <c r="I33" s="100"/>
      <c r="J33" s="97"/>
      <c r="K33" s="100"/>
      <c r="L33" s="100"/>
      <c r="M33" s="100"/>
      <c r="N33" s="100"/>
    </row>
    <row r="34" spans="1:14" s="23" customFormat="1" ht="18.3" x14ac:dyDescent="0.55000000000000004">
      <c r="A34" s="223" t="s">
        <v>175</v>
      </c>
      <c r="B34" s="224"/>
      <c r="C34" s="224"/>
      <c r="D34" s="224"/>
      <c r="E34" s="224"/>
      <c r="F34" s="224"/>
      <c r="G34" s="224"/>
      <c r="H34" s="224"/>
      <c r="I34" s="224"/>
      <c r="J34" s="224"/>
      <c r="K34" s="224"/>
      <c r="L34" s="224"/>
      <c r="M34" s="224"/>
      <c r="N34" s="225"/>
    </row>
    <row r="35" spans="1:14" s="23" customFormat="1" x14ac:dyDescent="0.55000000000000004">
      <c r="A35" s="63" t="s">
        <v>0</v>
      </c>
      <c r="B35" s="64" t="s">
        <v>237</v>
      </c>
      <c r="C35" s="3"/>
      <c r="D35" s="97">
        <v>6</v>
      </c>
      <c r="E35" s="95">
        <v>1</v>
      </c>
      <c r="F35" s="95" t="s">
        <v>108</v>
      </c>
      <c r="G35" s="95" t="s">
        <v>108</v>
      </c>
      <c r="H35" s="5"/>
      <c r="I35" s="100"/>
      <c r="J35" s="97"/>
      <c r="K35" s="100"/>
      <c r="L35" s="100"/>
      <c r="M35" s="100"/>
      <c r="N35" s="100"/>
    </row>
    <row r="36" spans="1:14" s="23" customFormat="1" x14ac:dyDescent="0.55000000000000004">
      <c r="A36" s="127" t="s">
        <v>26</v>
      </c>
      <c r="B36" s="44" t="s">
        <v>197</v>
      </c>
      <c r="C36" s="3"/>
      <c r="D36" s="95">
        <v>3</v>
      </c>
      <c r="E36" s="95">
        <v>2</v>
      </c>
      <c r="F36" s="95" t="s">
        <v>108</v>
      </c>
      <c r="G36" s="95" t="s">
        <v>109</v>
      </c>
      <c r="H36" s="5" t="s">
        <v>32</v>
      </c>
      <c r="I36" s="1"/>
      <c r="J36" s="97">
        <v>2</v>
      </c>
      <c r="K36" s="95" t="s">
        <v>12</v>
      </c>
      <c r="L36" s="95"/>
      <c r="M36" s="95" t="s">
        <v>12</v>
      </c>
      <c r="N36" s="100"/>
    </row>
    <row r="37" spans="1:14" s="23" customFormat="1" x14ac:dyDescent="0.55000000000000004">
      <c r="A37" s="127" t="s">
        <v>26</v>
      </c>
      <c r="B37" s="44" t="s">
        <v>229</v>
      </c>
      <c r="C37" s="3"/>
      <c r="D37" s="95">
        <v>3</v>
      </c>
      <c r="E37" s="95">
        <v>1</v>
      </c>
      <c r="F37" s="95" t="s">
        <v>108</v>
      </c>
      <c r="G37" s="95" t="s">
        <v>108</v>
      </c>
      <c r="H37" s="5" t="s">
        <v>32</v>
      </c>
      <c r="I37" s="1"/>
      <c r="J37" s="97">
        <v>2</v>
      </c>
      <c r="K37" s="95" t="s">
        <v>12</v>
      </c>
      <c r="L37" s="95"/>
      <c r="M37" s="95" t="s">
        <v>12</v>
      </c>
      <c r="N37" s="100"/>
    </row>
    <row r="38" spans="1:14" s="23" customFormat="1" x14ac:dyDescent="0.55000000000000004">
      <c r="A38" s="63"/>
      <c r="B38" s="64"/>
      <c r="C38" s="3"/>
      <c r="D38" s="91"/>
      <c r="E38" s="100"/>
      <c r="F38" s="100"/>
      <c r="G38" s="100"/>
      <c r="H38" s="5"/>
      <c r="I38" s="100"/>
      <c r="J38" s="97"/>
      <c r="K38" s="100"/>
      <c r="L38" s="100"/>
      <c r="M38" s="100"/>
      <c r="N38" s="100"/>
    </row>
    <row r="39" spans="1:14" s="23" customFormat="1" x14ac:dyDescent="0.55000000000000004">
      <c r="A39" s="63" t="s">
        <v>0</v>
      </c>
      <c r="B39" s="64" t="s">
        <v>188</v>
      </c>
      <c r="C39" s="3"/>
      <c r="D39" s="97">
        <v>6</v>
      </c>
      <c r="E39" s="95">
        <v>1</v>
      </c>
      <c r="F39" s="95" t="s">
        <v>108</v>
      </c>
      <c r="G39" s="95" t="s">
        <v>108</v>
      </c>
      <c r="H39" s="5"/>
      <c r="I39" s="100"/>
      <c r="J39" s="97"/>
      <c r="K39" s="100"/>
      <c r="L39" s="100"/>
      <c r="M39" s="100"/>
      <c r="N39" s="100"/>
    </row>
    <row r="40" spans="1:14" s="23" customFormat="1" x14ac:dyDescent="0.55000000000000004">
      <c r="A40" s="127" t="s">
        <v>26</v>
      </c>
      <c r="B40" s="67" t="s">
        <v>198</v>
      </c>
      <c r="C40" s="3"/>
      <c r="D40" s="95">
        <v>3</v>
      </c>
      <c r="E40" s="95">
        <v>1</v>
      </c>
      <c r="F40" s="95" t="s">
        <v>108</v>
      </c>
      <c r="G40" s="95" t="s">
        <v>109</v>
      </c>
      <c r="H40" s="5" t="s">
        <v>32</v>
      </c>
      <c r="I40" s="1"/>
      <c r="J40" s="97">
        <v>2</v>
      </c>
      <c r="K40" s="95" t="s">
        <v>12</v>
      </c>
      <c r="L40" s="95"/>
      <c r="M40" s="95" t="s">
        <v>12</v>
      </c>
      <c r="N40" s="100"/>
    </row>
    <row r="41" spans="1:14" s="23" customFormat="1" x14ac:dyDescent="0.55000000000000004">
      <c r="A41" s="127" t="s">
        <v>26</v>
      </c>
      <c r="B41" s="67" t="s">
        <v>207</v>
      </c>
      <c r="C41" s="3"/>
      <c r="D41" s="95">
        <v>3</v>
      </c>
      <c r="E41" s="95">
        <v>1</v>
      </c>
      <c r="F41" s="95" t="s">
        <v>108</v>
      </c>
      <c r="G41" s="95" t="s">
        <v>109</v>
      </c>
      <c r="H41" s="5" t="s">
        <v>32</v>
      </c>
      <c r="I41" s="1"/>
      <c r="J41" s="97">
        <v>2</v>
      </c>
      <c r="K41" s="95" t="s">
        <v>12</v>
      </c>
      <c r="L41" s="95"/>
      <c r="M41" s="95" t="s">
        <v>12</v>
      </c>
      <c r="N41" s="100"/>
    </row>
    <row r="42" spans="1:14" s="23" customFormat="1" x14ac:dyDescent="0.55000000000000004">
      <c r="A42" s="63"/>
      <c r="B42" s="64"/>
      <c r="C42" s="3"/>
      <c r="D42" s="91"/>
      <c r="E42" s="100"/>
      <c r="F42" s="100"/>
      <c r="G42" s="100"/>
      <c r="H42" s="5"/>
      <c r="I42" s="100"/>
      <c r="J42" s="97"/>
      <c r="K42" s="100"/>
      <c r="L42" s="100"/>
      <c r="M42" s="100"/>
      <c r="N42" s="100"/>
    </row>
    <row r="43" spans="1:14" s="23" customFormat="1" x14ac:dyDescent="0.55000000000000004">
      <c r="A43" s="63" t="s">
        <v>0</v>
      </c>
      <c r="B43" s="64" t="s">
        <v>231</v>
      </c>
      <c r="C43" s="3"/>
      <c r="D43" s="97">
        <v>6</v>
      </c>
      <c r="E43" s="95">
        <v>1</v>
      </c>
      <c r="F43" s="95" t="s">
        <v>108</v>
      </c>
      <c r="G43" s="95" t="s">
        <v>108</v>
      </c>
      <c r="H43" s="5"/>
      <c r="I43" s="100"/>
      <c r="J43" s="97"/>
      <c r="K43" s="100"/>
      <c r="L43" s="100"/>
      <c r="M43" s="100"/>
      <c r="N43" s="100"/>
    </row>
    <row r="44" spans="1:14" s="23" customFormat="1" x14ac:dyDescent="0.55000000000000004">
      <c r="A44" s="127" t="s">
        <v>26</v>
      </c>
      <c r="B44" s="67" t="s">
        <v>200</v>
      </c>
      <c r="C44" s="3"/>
      <c r="D44" s="95">
        <v>2</v>
      </c>
      <c r="E44" s="95">
        <v>1</v>
      </c>
      <c r="F44" s="95" t="s">
        <v>108</v>
      </c>
      <c r="G44" s="95" t="s">
        <v>108</v>
      </c>
      <c r="H44" s="5" t="s">
        <v>32</v>
      </c>
      <c r="I44" s="1"/>
      <c r="J44" s="97">
        <v>2</v>
      </c>
      <c r="K44" s="95" t="s">
        <v>12</v>
      </c>
      <c r="L44" s="95"/>
      <c r="M44" s="95" t="s">
        <v>12</v>
      </c>
      <c r="N44" s="100"/>
    </row>
    <row r="45" spans="1:14" s="23" customFormat="1" x14ac:dyDescent="0.55000000000000004">
      <c r="A45" s="127" t="s">
        <v>26</v>
      </c>
      <c r="B45" s="67" t="s">
        <v>201</v>
      </c>
      <c r="C45" s="3"/>
      <c r="D45" s="95">
        <v>2</v>
      </c>
      <c r="E45" s="95">
        <v>1</v>
      </c>
      <c r="F45" s="95" t="s">
        <v>108</v>
      </c>
      <c r="G45" s="95" t="s">
        <v>108</v>
      </c>
      <c r="H45" s="5" t="s">
        <v>32</v>
      </c>
      <c r="I45" s="1"/>
      <c r="J45" s="97">
        <v>2</v>
      </c>
      <c r="K45" s="95" t="s">
        <v>12</v>
      </c>
      <c r="L45" s="95"/>
      <c r="M45" s="95" t="s">
        <v>12</v>
      </c>
      <c r="N45" s="100"/>
    </row>
    <row r="46" spans="1:14" s="23" customFormat="1" x14ac:dyDescent="0.55000000000000004">
      <c r="A46" s="63" t="s">
        <v>26</v>
      </c>
      <c r="B46" s="67" t="s">
        <v>223</v>
      </c>
      <c r="C46" s="3"/>
      <c r="D46" s="95">
        <v>2</v>
      </c>
      <c r="E46" s="100">
        <v>1</v>
      </c>
      <c r="F46" s="95" t="s">
        <v>108</v>
      </c>
      <c r="G46" s="100" t="s">
        <v>108</v>
      </c>
      <c r="H46" s="5" t="s">
        <v>32</v>
      </c>
      <c r="I46" s="1"/>
      <c r="J46" s="97">
        <v>2</v>
      </c>
      <c r="K46" s="95" t="s">
        <v>12</v>
      </c>
      <c r="L46" s="95"/>
      <c r="M46" s="95" t="s">
        <v>12</v>
      </c>
      <c r="N46" s="100"/>
    </row>
    <row r="47" spans="1:14" s="23" customFormat="1" x14ac:dyDescent="0.55000000000000004">
      <c r="A47" s="63"/>
      <c r="B47" s="64"/>
      <c r="C47" s="3"/>
      <c r="D47" s="91"/>
      <c r="E47" s="100"/>
      <c r="F47" s="100"/>
      <c r="G47" s="100"/>
      <c r="H47" s="5"/>
      <c r="I47" s="100"/>
      <c r="J47" s="97"/>
      <c r="K47" s="100"/>
      <c r="L47" s="100"/>
      <c r="M47" s="100"/>
      <c r="N47" s="100"/>
    </row>
    <row r="48" spans="1:14" s="23" customFormat="1" x14ac:dyDescent="0.55000000000000004">
      <c r="A48" s="63"/>
      <c r="B48" s="64"/>
      <c r="C48" s="3"/>
      <c r="D48" s="91"/>
      <c r="E48" s="100"/>
      <c r="F48" s="100"/>
      <c r="G48" s="100"/>
      <c r="H48" s="5"/>
      <c r="I48" s="100"/>
      <c r="J48" s="97"/>
      <c r="K48" s="100"/>
      <c r="L48" s="100"/>
      <c r="M48" s="100"/>
      <c r="N48" s="100"/>
    </row>
    <row r="49" spans="1:14" s="23" customFormat="1" x14ac:dyDescent="0.55000000000000004">
      <c r="A49" s="63" t="s">
        <v>0</v>
      </c>
      <c r="B49" s="68" t="s">
        <v>114</v>
      </c>
      <c r="C49" s="3"/>
      <c r="D49" s="91">
        <v>6</v>
      </c>
      <c r="E49" s="100">
        <v>1</v>
      </c>
      <c r="F49" s="100" t="s">
        <v>108</v>
      </c>
      <c r="G49" s="100"/>
      <c r="H49" s="5"/>
      <c r="I49" s="100"/>
      <c r="J49" s="97"/>
      <c r="K49" s="100"/>
      <c r="L49" s="100"/>
      <c r="M49" s="100"/>
      <c r="N49" s="100"/>
    </row>
    <row r="50" spans="1:14" s="23" customFormat="1" x14ac:dyDescent="0.55000000000000004">
      <c r="A50" s="63"/>
      <c r="B50" s="64"/>
      <c r="C50" s="3"/>
      <c r="D50" s="91"/>
      <c r="E50" s="100"/>
      <c r="F50" s="100"/>
      <c r="G50" s="100"/>
      <c r="H50" s="5"/>
      <c r="I50" s="100"/>
      <c r="J50" s="97"/>
      <c r="K50" s="100"/>
      <c r="L50" s="100"/>
      <c r="M50" s="100"/>
      <c r="N50" s="100"/>
    </row>
    <row r="51" spans="1:14" s="23" customFormat="1" x14ac:dyDescent="0.55000000000000004">
      <c r="A51" s="150" t="s">
        <v>0</v>
      </c>
      <c r="B51" s="151" t="s">
        <v>264</v>
      </c>
      <c r="C51" s="3"/>
      <c r="D51" s="91"/>
      <c r="E51" s="100"/>
      <c r="F51" s="100"/>
      <c r="G51" s="100"/>
      <c r="H51" s="5"/>
      <c r="I51" s="100"/>
      <c r="J51" s="97"/>
      <c r="K51" s="100"/>
      <c r="L51" s="100"/>
      <c r="M51" s="100"/>
      <c r="N51" s="100"/>
    </row>
    <row r="52" spans="1:14" s="23" customFormat="1" x14ac:dyDescent="0.55000000000000004">
      <c r="A52" s="152" t="s">
        <v>26</v>
      </c>
      <c r="B52" s="153" t="s">
        <v>226</v>
      </c>
      <c r="C52" s="154"/>
      <c r="D52" s="155">
        <v>2</v>
      </c>
      <c r="E52" s="155">
        <v>1</v>
      </c>
      <c r="F52" s="155" t="s">
        <v>109</v>
      </c>
      <c r="G52" s="155" t="s">
        <v>108</v>
      </c>
      <c r="H52" s="155" t="s">
        <v>32</v>
      </c>
      <c r="I52" s="155"/>
      <c r="J52" s="156">
        <v>2</v>
      </c>
      <c r="K52" s="155" t="s">
        <v>12</v>
      </c>
      <c r="L52" s="155"/>
      <c r="M52" s="155" t="s">
        <v>10</v>
      </c>
      <c r="N52" s="155" t="s">
        <v>110</v>
      </c>
    </row>
    <row r="53" spans="1:14" s="23" customFormat="1" x14ac:dyDescent="0.55000000000000004">
      <c r="A53" s="152" t="s">
        <v>26</v>
      </c>
      <c r="B53" s="153" t="s">
        <v>225</v>
      </c>
      <c r="C53" s="154"/>
      <c r="D53" s="155">
        <v>2</v>
      </c>
      <c r="E53" s="156" t="s">
        <v>260</v>
      </c>
      <c r="F53" s="155" t="s">
        <v>109</v>
      </c>
      <c r="G53" s="155" t="s">
        <v>108</v>
      </c>
      <c r="H53" s="155" t="s">
        <v>32</v>
      </c>
      <c r="I53" s="155"/>
      <c r="J53" s="156">
        <v>2</v>
      </c>
      <c r="K53" s="155" t="s">
        <v>12</v>
      </c>
      <c r="L53" s="155"/>
      <c r="M53" s="155" t="s">
        <v>12</v>
      </c>
      <c r="N53" s="155"/>
    </row>
    <row r="54" spans="1:14" s="23" customFormat="1" x14ac:dyDescent="0.55000000000000004">
      <c r="A54" s="63"/>
      <c r="B54" s="64"/>
      <c r="C54" s="3"/>
      <c r="D54" s="91"/>
      <c r="E54" s="100"/>
      <c r="F54" s="5"/>
      <c r="G54" s="100"/>
      <c r="H54" s="5"/>
      <c r="I54" s="100"/>
      <c r="J54" s="97"/>
      <c r="K54" s="100"/>
      <c r="L54" s="100"/>
      <c r="M54" s="100"/>
      <c r="N54" s="100"/>
    </row>
    <row r="55" spans="1:14" s="23" customFormat="1" x14ac:dyDescent="0.55000000000000004">
      <c r="A55" s="63"/>
      <c r="B55" s="64"/>
      <c r="C55" s="3"/>
      <c r="D55" s="91"/>
      <c r="E55" s="100"/>
      <c r="F55" s="5"/>
      <c r="G55" s="100"/>
      <c r="H55" s="5"/>
      <c r="I55" s="100"/>
      <c r="J55" s="97"/>
      <c r="K55" s="100"/>
      <c r="L55" s="100"/>
      <c r="M55" s="100"/>
      <c r="N55" s="100"/>
    </row>
    <row r="56" spans="1:14" s="23" customFormat="1" x14ac:dyDescent="0.55000000000000004">
      <c r="A56" s="63"/>
      <c r="B56" s="3"/>
      <c r="C56" s="3"/>
      <c r="D56" s="91"/>
      <c r="E56" s="100"/>
      <c r="F56" s="5"/>
      <c r="G56" s="100"/>
      <c r="H56" s="5"/>
      <c r="I56" s="100"/>
      <c r="J56" s="97"/>
      <c r="K56" s="100"/>
      <c r="L56" s="100"/>
      <c r="M56" s="100"/>
      <c r="N56" s="100"/>
    </row>
    <row r="57" spans="1:14" s="23" customFormat="1" x14ac:dyDescent="0.55000000000000004">
      <c r="B57" s="36"/>
      <c r="C57" s="36"/>
      <c r="D57" s="92"/>
      <c r="E57" s="92"/>
      <c r="F57" s="36"/>
      <c r="G57" s="92"/>
      <c r="H57" s="36"/>
      <c r="I57" s="92"/>
      <c r="J57" s="92"/>
      <c r="K57" s="92"/>
      <c r="L57" s="108"/>
      <c r="M57" s="108"/>
      <c r="N57" s="108"/>
    </row>
    <row r="58" spans="1:14" s="23" customFormat="1" x14ac:dyDescent="0.55000000000000004">
      <c r="B58" s="36"/>
      <c r="C58" s="36"/>
      <c r="D58" s="92"/>
      <c r="E58" s="92"/>
      <c r="F58" s="36"/>
      <c r="G58" s="92"/>
      <c r="H58" s="36"/>
      <c r="I58" s="92"/>
      <c r="J58" s="92"/>
      <c r="K58" s="92"/>
      <c r="L58" s="108"/>
      <c r="M58" s="108"/>
      <c r="N58" s="108"/>
    </row>
    <row r="59" spans="1:14" s="23" customFormat="1" ht="16.8" x14ac:dyDescent="0.55000000000000004">
      <c r="B59" s="37"/>
      <c r="C59" s="37"/>
      <c r="D59" s="93"/>
      <c r="E59" s="93"/>
      <c r="F59" s="37"/>
      <c r="G59" s="93"/>
      <c r="H59" s="37"/>
      <c r="I59" s="93"/>
      <c r="J59" s="93"/>
      <c r="K59" s="93"/>
      <c r="L59" s="108"/>
      <c r="M59" s="108"/>
    </row>
    <row r="60" spans="1:14" s="23" customFormat="1" x14ac:dyDescent="0.55000000000000004">
      <c r="B60" s="36"/>
      <c r="C60" s="36"/>
      <c r="D60" s="92"/>
      <c r="E60" s="92"/>
      <c r="F60" s="36"/>
      <c r="G60" s="92"/>
      <c r="H60" s="36"/>
      <c r="I60" s="92"/>
      <c r="J60" s="92"/>
      <c r="K60" s="92"/>
      <c r="L60" s="108"/>
      <c r="M60" s="108"/>
    </row>
    <row r="61" spans="1:14" s="23" customFormat="1" x14ac:dyDescent="0.55000000000000004">
      <c r="B61" s="36"/>
      <c r="C61" s="36"/>
      <c r="D61" s="92"/>
      <c r="E61" s="92"/>
      <c r="F61" s="36"/>
      <c r="G61" s="92"/>
      <c r="H61" s="36"/>
      <c r="I61" s="92"/>
      <c r="J61" s="92"/>
      <c r="K61" s="92"/>
      <c r="L61" s="108"/>
      <c r="M61" s="108"/>
    </row>
    <row r="62" spans="1:14" s="23" customFormat="1" x14ac:dyDescent="0.55000000000000004">
      <c r="B62" s="36"/>
      <c r="C62" s="36"/>
      <c r="D62" s="92"/>
      <c r="E62" s="92"/>
      <c r="F62" s="36"/>
      <c r="G62" s="92"/>
      <c r="H62" s="36"/>
      <c r="I62" s="92"/>
      <c r="J62" s="92"/>
      <c r="K62" s="92"/>
      <c r="L62" s="108"/>
      <c r="M62" s="108"/>
    </row>
    <row r="63" spans="1:14" s="23" customFormat="1" x14ac:dyDescent="0.55000000000000004">
      <c r="B63" s="36"/>
      <c r="C63" s="36"/>
      <c r="D63" s="92"/>
      <c r="E63" s="92"/>
      <c r="F63" s="36"/>
      <c r="G63" s="92"/>
      <c r="H63" s="36"/>
      <c r="I63" s="92"/>
      <c r="J63" s="92"/>
      <c r="K63" s="92"/>
      <c r="L63" s="108"/>
      <c r="M63" s="108"/>
    </row>
    <row r="64" spans="1:14" s="23" customFormat="1" ht="16.8" x14ac:dyDescent="0.55000000000000004">
      <c r="B64" s="37"/>
      <c r="C64" s="37"/>
      <c r="D64" s="93"/>
      <c r="E64" s="93"/>
      <c r="F64" s="37"/>
      <c r="G64" s="93"/>
      <c r="H64" s="37"/>
      <c r="I64" s="93"/>
      <c r="J64" s="93"/>
      <c r="K64" s="93"/>
      <c r="L64" s="108"/>
      <c r="M64" s="108"/>
    </row>
    <row r="65" spans="2:13" s="23" customFormat="1" x14ac:dyDescent="0.55000000000000004">
      <c r="B65" s="36"/>
      <c r="C65" s="36"/>
      <c r="D65" s="92"/>
      <c r="E65" s="92"/>
      <c r="F65" s="36"/>
      <c r="G65" s="92"/>
      <c r="H65" s="36"/>
      <c r="I65" s="92"/>
      <c r="J65" s="92"/>
      <c r="K65" s="92"/>
      <c r="L65" s="108"/>
      <c r="M65" s="108"/>
    </row>
    <row r="66" spans="2:13" s="23" customFormat="1" x14ac:dyDescent="0.55000000000000004">
      <c r="B66" s="36"/>
      <c r="C66" s="36"/>
      <c r="D66" s="92"/>
      <c r="E66" s="92"/>
      <c r="F66" s="36"/>
      <c r="G66" s="92"/>
      <c r="H66" s="36"/>
      <c r="I66" s="92"/>
      <c r="J66" s="92"/>
      <c r="K66" s="92"/>
      <c r="L66" s="108"/>
      <c r="M66" s="108"/>
    </row>
    <row r="67" spans="2:13" s="23" customFormat="1" x14ac:dyDescent="0.55000000000000004">
      <c r="B67" s="36"/>
      <c r="C67" s="36"/>
      <c r="D67" s="92"/>
      <c r="E67" s="92"/>
      <c r="F67" s="36"/>
      <c r="G67" s="92"/>
      <c r="H67" s="36"/>
      <c r="I67" s="92"/>
      <c r="J67" s="92"/>
      <c r="K67" s="92"/>
      <c r="L67" s="108"/>
      <c r="M67" s="108"/>
    </row>
    <row r="68" spans="2:13" s="23" customFormat="1" x14ac:dyDescent="0.55000000000000004">
      <c r="B68" s="36"/>
      <c r="C68" s="36"/>
      <c r="D68" s="92"/>
      <c r="E68" s="92"/>
      <c r="F68" s="36"/>
      <c r="G68" s="92"/>
      <c r="H68" s="36"/>
      <c r="I68" s="92"/>
      <c r="J68" s="92"/>
      <c r="K68" s="92"/>
      <c r="L68" s="108"/>
      <c r="M68" s="108"/>
    </row>
    <row r="69" spans="2:13" s="23" customFormat="1" x14ac:dyDescent="0.55000000000000004">
      <c r="B69" s="36"/>
      <c r="C69" s="36"/>
      <c r="D69" s="92"/>
      <c r="E69" s="92"/>
      <c r="F69" s="36"/>
      <c r="G69" s="92"/>
      <c r="H69" s="36"/>
      <c r="I69" s="92"/>
      <c r="J69" s="92"/>
      <c r="K69" s="92"/>
      <c r="L69" s="108"/>
      <c r="M69" s="108"/>
    </row>
    <row r="70" spans="2:13" x14ac:dyDescent="0.55000000000000004">
      <c r="I70" s="94"/>
      <c r="J70" s="94"/>
      <c r="K70" s="94"/>
      <c r="L70" s="88"/>
      <c r="M70" s="88"/>
    </row>
    <row r="71" spans="2:13" x14ac:dyDescent="0.55000000000000004">
      <c r="I71" s="94"/>
      <c r="J71" s="94"/>
      <c r="K71" s="94"/>
      <c r="L71" s="88"/>
      <c r="M71" s="88"/>
    </row>
    <row r="72" spans="2:13" x14ac:dyDescent="0.55000000000000004">
      <c r="I72" s="94"/>
      <c r="J72" s="94"/>
      <c r="K72" s="94"/>
      <c r="L72" s="88"/>
      <c r="M72" s="88"/>
    </row>
    <row r="73" spans="2:13" x14ac:dyDescent="0.55000000000000004">
      <c r="I73" s="94"/>
      <c r="J73" s="94"/>
      <c r="K73" s="94"/>
      <c r="L73" s="88"/>
      <c r="M73" s="88"/>
    </row>
    <row r="74" spans="2:13" x14ac:dyDescent="0.55000000000000004">
      <c r="I74" s="94"/>
      <c r="J74" s="94"/>
      <c r="K74" s="94"/>
      <c r="L74" s="88"/>
      <c r="M74" s="88"/>
    </row>
    <row r="75" spans="2:13" x14ac:dyDescent="0.55000000000000004">
      <c r="I75" s="94"/>
      <c r="J75" s="94"/>
      <c r="K75" s="94"/>
      <c r="L75" s="88"/>
      <c r="M75" s="88"/>
    </row>
    <row r="76" spans="2:13" x14ac:dyDescent="0.55000000000000004">
      <c r="I76" s="94"/>
      <c r="J76" s="94"/>
      <c r="K76" s="94"/>
      <c r="L76" s="88"/>
      <c r="M76" s="88"/>
    </row>
    <row r="77" spans="2:13" x14ac:dyDescent="0.55000000000000004">
      <c r="I77" s="94"/>
      <c r="J77" s="94"/>
      <c r="K77" s="94"/>
      <c r="L77" s="88"/>
      <c r="M77" s="88"/>
    </row>
    <row r="78" spans="2:13" x14ac:dyDescent="0.55000000000000004">
      <c r="I78" s="94"/>
      <c r="J78" s="94"/>
      <c r="K78" s="94"/>
      <c r="L78" s="88"/>
      <c r="M78" s="88"/>
    </row>
    <row r="79" spans="2:13" x14ac:dyDescent="0.55000000000000004">
      <c r="I79" s="94"/>
      <c r="J79" s="94"/>
      <c r="K79" s="94"/>
      <c r="L79" s="88"/>
      <c r="M79" s="88"/>
    </row>
    <row r="80" spans="2:13" x14ac:dyDescent="0.55000000000000004">
      <c r="I80" s="94"/>
      <c r="J80" s="94"/>
      <c r="K80" s="94"/>
      <c r="L80" s="88"/>
      <c r="M80" s="88"/>
    </row>
    <row r="81" spans="9:13" x14ac:dyDescent="0.55000000000000004">
      <c r="I81" s="94"/>
      <c r="J81" s="94"/>
      <c r="K81" s="94"/>
      <c r="L81" s="88"/>
      <c r="M81" s="88"/>
    </row>
    <row r="82" spans="9:13" x14ac:dyDescent="0.55000000000000004">
      <c r="I82" s="94"/>
      <c r="J82" s="94"/>
      <c r="K82" s="94"/>
      <c r="L82" s="88"/>
      <c r="M82" s="88"/>
    </row>
    <row r="83" spans="9:13" x14ac:dyDescent="0.55000000000000004">
      <c r="I83" s="94"/>
      <c r="J83" s="94"/>
      <c r="K83" s="94"/>
      <c r="L83" s="88"/>
      <c r="M83" s="88"/>
    </row>
    <row r="84" spans="9:13" x14ac:dyDescent="0.55000000000000004">
      <c r="I84" s="94"/>
      <c r="J84" s="94"/>
      <c r="K84" s="94"/>
      <c r="L84" s="88"/>
      <c r="M84" s="88"/>
    </row>
    <row r="85" spans="9:13" x14ac:dyDescent="0.55000000000000004">
      <c r="I85" s="94"/>
      <c r="J85" s="94"/>
      <c r="K85" s="94"/>
      <c r="L85" s="88"/>
      <c r="M85" s="88"/>
    </row>
    <row r="86" spans="9:13" x14ac:dyDescent="0.55000000000000004">
      <c r="I86" s="94"/>
      <c r="J86" s="94"/>
      <c r="K86" s="94"/>
      <c r="L86" s="88"/>
      <c r="M86" s="88"/>
    </row>
    <row r="87" spans="9:13" x14ac:dyDescent="0.55000000000000004">
      <c r="I87" s="94"/>
      <c r="J87" s="94"/>
      <c r="K87" s="94"/>
      <c r="L87" s="88"/>
      <c r="M87" s="88"/>
    </row>
    <row r="88" spans="9:13" x14ac:dyDescent="0.55000000000000004">
      <c r="I88" s="94"/>
      <c r="J88" s="94"/>
      <c r="K88" s="94"/>
      <c r="L88" s="88"/>
      <c r="M88" s="88"/>
    </row>
    <row r="89" spans="9:13" x14ac:dyDescent="0.55000000000000004">
      <c r="I89" s="94"/>
      <c r="J89" s="94"/>
      <c r="K89" s="94"/>
      <c r="L89" s="88"/>
      <c r="M89" s="88"/>
    </row>
    <row r="90" spans="9:13" x14ac:dyDescent="0.55000000000000004">
      <c r="I90" s="94"/>
      <c r="J90" s="94"/>
      <c r="K90" s="94"/>
      <c r="L90" s="88"/>
      <c r="M90" s="88"/>
    </row>
    <row r="91" spans="9:13" x14ac:dyDescent="0.55000000000000004">
      <c r="I91" s="94"/>
      <c r="J91" s="94"/>
      <c r="K91" s="94"/>
      <c r="L91" s="88"/>
      <c r="M91" s="88"/>
    </row>
    <row r="92" spans="9:13" x14ac:dyDescent="0.55000000000000004">
      <c r="I92" s="94"/>
      <c r="J92" s="94"/>
      <c r="K92" s="94"/>
      <c r="L92" s="88"/>
      <c r="M92" s="88"/>
    </row>
    <row r="93" spans="9:13" x14ac:dyDescent="0.55000000000000004">
      <c r="I93" s="94"/>
      <c r="J93" s="94"/>
      <c r="K93" s="94"/>
      <c r="L93" s="88"/>
      <c r="M93" s="88"/>
    </row>
    <row r="94" spans="9:13" x14ac:dyDescent="0.55000000000000004">
      <c r="I94" s="94"/>
      <c r="J94" s="94"/>
      <c r="K94" s="94"/>
      <c r="L94" s="88"/>
      <c r="M94" s="88"/>
    </row>
    <row r="95" spans="9:13" x14ac:dyDescent="0.55000000000000004">
      <c r="I95" s="94"/>
      <c r="J95" s="94"/>
      <c r="K95" s="94"/>
      <c r="L95" s="88"/>
      <c r="M95" s="88"/>
    </row>
    <row r="96" spans="9:13" x14ac:dyDescent="0.55000000000000004">
      <c r="I96" s="94"/>
      <c r="J96" s="94"/>
      <c r="K96" s="94"/>
      <c r="L96" s="88"/>
      <c r="M96" s="88"/>
    </row>
    <row r="97" spans="9:13" x14ac:dyDescent="0.55000000000000004">
      <c r="I97" s="94"/>
      <c r="J97" s="94"/>
      <c r="K97" s="94"/>
      <c r="L97" s="88"/>
      <c r="M97" s="88"/>
    </row>
    <row r="98" spans="9:13" x14ac:dyDescent="0.55000000000000004">
      <c r="I98" s="94"/>
      <c r="J98" s="94"/>
      <c r="K98" s="94"/>
      <c r="L98" s="88"/>
      <c r="M98" s="88"/>
    </row>
    <row r="99" spans="9:13" x14ac:dyDescent="0.55000000000000004">
      <c r="I99" s="94"/>
      <c r="J99" s="94"/>
      <c r="K99" s="94"/>
      <c r="L99" s="88"/>
      <c r="M99" s="88"/>
    </row>
    <row r="100" spans="9:13" x14ac:dyDescent="0.55000000000000004">
      <c r="I100" s="94"/>
      <c r="J100" s="94"/>
      <c r="K100" s="94"/>
      <c r="L100" s="88"/>
      <c r="M100" s="88"/>
    </row>
    <row r="101" spans="9:13" x14ac:dyDescent="0.55000000000000004">
      <c r="I101" s="94"/>
      <c r="J101" s="94"/>
      <c r="K101" s="94"/>
      <c r="L101" s="88"/>
      <c r="M101" s="88"/>
    </row>
    <row r="102" spans="9:13" x14ac:dyDescent="0.55000000000000004">
      <c r="I102" s="94"/>
      <c r="J102" s="94"/>
      <c r="K102" s="94"/>
      <c r="L102" s="88"/>
      <c r="M102" s="88"/>
    </row>
    <row r="103" spans="9:13" x14ac:dyDescent="0.55000000000000004">
      <c r="I103" s="94"/>
      <c r="J103" s="94"/>
      <c r="K103" s="94"/>
      <c r="L103" s="88"/>
      <c r="M103" s="88"/>
    </row>
    <row r="104" spans="9:13" x14ac:dyDescent="0.55000000000000004">
      <c r="I104" s="94"/>
      <c r="J104" s="94"/>
    </row>
    <row r="105" spans="9:13" x14ac:dyDescent="0.55000000000000004">
      <c r="I105" s="94"/>
      <c r="J105" s="94"/>
    </row>
    <row r="106" spans="9:13" x14ac:dyDescent="0.55000000000000004">
      <c r="I106" s="94"/>
      <c r="J106" s="94"/>
    </row>
    <row r="107" spans="9:13" x14ac:dyDescent="0.55000000000000004">
      <c r="I107" s="94"/>
      <c r="J107" s="94"/>
    </row>
    <row r="108" spans="9:13" x14ac:dyDescent="0.55000000000000004">
      <c r="I108" s="94"/>
      <c r="J108" s="94"/>
    </row>
  </sheetData>
  <sheetProtection formatCells="0" formatColumns="0" formatRows="0" insertRows="0" selectLockedCells="1"/>
  <mergeCells count="17">
    <mergeCell ref="A1:N1"/>
    <mergeCell ref="B2:E2"/>
    <mergeCell ref="B3:E3"/>
    <mergeCell ref="D4:E4"/>
    <mergeCell ref="D6:E6"/>
    <mergeCell ref="F6:H6"/>
    <mergeCell ref="I6:N6"/>
    <mergeCell ref="M14:N14"/>
    <mergeCell ref="A17:M17"/>
    <mergeCell ref="A23:N23"/>
    <mergeCell ref="A34:N34"/>
    <mergeCell ref="E9:F9"/>
    <mergeCell ref="G9:H9"/>
    <mergeCell ref="E10:F10"/>
    <mergeCell ref="G10:H10"/>
    <mergeCell ref="E13:F13"/>
    <mergeCell ref="J14:L14"/>
  </mergeCells>
  <conditionalFormatting sqref="K33:L33 I33 K22:L22 K28:L28 I24:I26 K24:L24 I22 I35 K35:L35 I28 I18 K54:L56 I54:I56 K38:L39 I38:I39 I42:I43 K42:L43 K47:L51 I47:I51">
    <cfRule type="expression" dxfId="111" priority="78">
      <formula>$H18="CCI (CC Intégral)"</formula>
    </cfRule>
  </conditionalFormatting>
  <conditionalFormatting sqref="I33:J33 I24:J26 I22:J22 I28:J28 I18:J18 I35:J35 I54:J56 I38:J39 I42:J43 I47:J51 J52">
    <cfRule type="expression" dxfId="110" priority="77">
      <formula>$H18="CT (Contrôle terminal)"</formula>
    </cfRule>
  </conditionalFormatting>
  <conditionalFormatting sqref="J15:N15">
    <cfRule type="expression" dxfId="109" priority="74">
      <formula>$A$11=2</formula>
    </cfRule>
    <cfRule type="expression" dxfId="108" priority="75">
      <formula>$A$11=3</formula>
    </cfRule>
    <cfRule type="expression" dxfId="107" priority="76">
      <formula>$A$11=1</formula>
    </cfRule>
  </conditionalFormatting>
  <conditionalFormatting sqref="A16:N16">
    <cfRule type="expression" dxfId="106" priority="71">
      <formula>$A$11=2</formula>
    </cfRule>
    <cfRule type="expression" dxfId="105" priority="72">
      <formula>$A$11=4</formula>
    </cfRule>
    <cfRule type="expression" dxfId="104" priority="73">
      <formula>$A$11=1</formula>
    </cfRule>
  </conditionalFormatting>
  <conditionalFormatting sqref="K18:L18">
    <cfRule type="expression" dxfId="103" priority="69">
      <formula>$G18="CCI (CC Intégral)"</formula>
    </cfRule>
  </conditionalFormatting>
  <conditionalFormatting sqref="I19">
    <cfRule type="expression" dxfId="102" priority="57">
      <formula>$G19="CCI (CC Intégral)"</formula>
    </cfRule>
  </conditionalFormatting>
  <conditionalFormatting sqref="I29 K29:L29">
    <cfRule type="expression" dxfId="101" priority="62">
      <formula>$H29="CCI (CC Intégral)"</formula>
    </cfRule>
  </conditionalFormatting>
  <conditionalFormatting sqref="I29:J29">
    <cfRule type="expression" dxfId="100" priority="61">
      <formula>$H29="CT (Contrôle terminal)"</formula>
    </cfRule>
  </conditionalFormatting>
  <conditionalFormatting sqref="I19:J19">
    <cfRule type="expression" dxfId="99" priority="56">
      <formula>$G19="CT (Contrôle terminal)"</formula>
    </cfRule>
  </conditionalFormatting>
  <conditionalFormatting sqref="I20">
    <cfRule type="expression" dxfId="98" priority="55">
      <formula>$G20="CCI (CC Intégral)"</formula>
    </cfRule>
  </conditionalFormatting>
  <conditionalFormatting sqref="I20:J20">
    <cfRule type="expression" dxfId="97" priority="54">
      <formula>$G20="CT (Contrôle terminal)"</formula>
    </cfRule>
  </conditionalFormatting>
  <conditionalFormatting sqref="K19:L19">
    <cfRule type="expression" dxfId="96" priority="53">
      <formula>$G19="CCI (CC Intégral)"</formula>
    </cfRule>
  </conditionalFormatting>
  <conditionalFormatting sqref="K20:L21">
    <cfRule type="expression" dxfId="95" priority="52">
      <formula>$G20="CCI (CC Intégral)"</formula>
    </cfRule>
  </conditionalFormatting>
  <conditionalFormatting sqref="N21">
    <cfRule type="expression" dxfId="94" priority="51">
      <formula>$G21="CCI (CC Intégral)"</formula>
    </cfRule>
  </conditionalFormatting>
  <conditionalFormatting sqref="I27">
    <cfRule type="expression" dxfId="93" priority="50">
      <formula>$H27="CCI (CC Intégral)"</formula>
    </cfRule>
  </conditionalFormatting>
  <conditionalFormatting sqref="I27:J27">
    <cfRule type="expression" dxfId="92" priority="49">
      <formula>$H27="CT (Contrôle terminal)"</formula>
    </cfRule>
  </conditionalFormatting>
  <conditionalFormatting sqref="K27:L27">
    <cfRule type="expression" dxfId="91" priority="48">
      <formula>$G27="CCI (CC Intégral)"</formula>
    </cfRule>
  </conditionalFormatting>
  <conditionalFormatting sqref="K16:L16">
    <cfRule type="expression" dxfId="90" priority="121">
      <formula>#REF!="CCI (CC Intégral)"</formula>
    </cfRule>
  </conditionalFormatting>
  <conditionalFormatting sqref="K25:L26">
    <cfRule type="expression" dxfId="89" priority="47">
      <formula>$G25="CCI (CC Intégral)"</formula>
    </cfRule>
  </conditionalFormatting>
  <conditionalFormatting sqref="I21">
    <cfRule type="expression" dxfId="88" priority="46">
      <formula>$H21="CCI (CC Intégral)"</formula>
    </cfRule>
  </conditionalFormatting>
  <conditionalFormatting sqref="I21:J21">
    <cfRule type="expression" dxfId="87" priority="45">
      <formula>$H21="CT (Contrôle terminal)"</formula>
    </cfRule>
  </conditionalFormatting>
  <conditionalFormatting sqref="I52">
    <cfRule type="expression" dxfId="86" priority="34">
      <formula>$H52="CT (Contrôle terminal)"</formula>
    </cfRule>
  </conditionalFormatting>
  <conditionalFormatting sqref="E53">
    <cfRule type="expression" dxfId="85" priority="31">
      <formula>$H53="CT (Contrôle terminal)"</formula>
    </cfRule>
  </conditionalFormatting>
  <conditionalFormatting sqref="K52:L52">
    <cfRule type="expression" dxfId="84" priority="39">
      <formula>$G52="CCI (CC Intégral)"</formula>
    </cfRule>
  </conditionalFormatting>
  <conditionalFormatting sqref="I52">
    <cfRule type="expression" dxfId="83" priority="35">
      <formula>$H52="CCI (CC Intégral)"</formula>
    </cfRule>
  </conditionalFormatting>
  <conditionalFormatting sqref="K53:L53 I53">
    <cfRule type="expression" dxfId="82" priority="33">
      <formula>$H53="CCI (CC Intégral)"</formula>
    </cfRule>
  </conditionalFormatting>
  <conditionalFormatting sqref="I53:J53">
    <cfRule type="expression" dxfId="81" priority="32">
      <formula>$H53="CT (Contrôle terminal)"</formula>
    </cfRule>
  </conditionalFormatting>
  <conditionalFormatting sqref="I30">
    <cfRule type="expression" dxfId="80" priority="30">
      <formula>$H30="CCI (CC Intégral)"</formula>
    </cfRule>
  </conditionalFormatting>
  <conditionalFormatting sqref="I30">
    <cfRule type="expression" dxfId="79" priority="29">
      <formula>$H30="CT (Contrôle terminal)"</formula>
    </cfRule>
  </conditionalFormatting>
  <conditionalFormatting sqref="J30">
    <cfRule type="expression" dxfId="78" priority="28">
      <formula>$G30="CT (Contrôle terminal)"</formula>
    </cfRule>
  </conditionalFormatting>
  <conditionalFormatting sqref="I31">
    <cfRule type="expression" dxfId="77" priority="27">
      <formula>$H31="CCI (CC Intégral)"</formula>
    </cfRule>
  </conditionalFormatting>
  <conditionalFormatting sqref="I31">
    <cfRule type="expression" dxfId="76" priority="26">
      <formula>$H31="CT (Contrôle terminal)"</formula>
    </cfRule>
  </conditionalFormatting>
  <conditionalFormatting sqref="J31">
    <cfRule type="expression" dxfId="75" priority="25">
      <formula>$G31="CT (Contrôle terminal)"</formula>
    </cfRule>
  </conditionalFormatting>
  <conditionalFormatting sqref="I32">
    <cfRule type="expression" dxfId="74" priority="24">
      <formula>$H32="CCI (CC Intégral)"</formula>
    </cfRule>
  </conditionalFormatting>
  <conditionalFormatting sqref="I32">
    <cfRule type="expression" dxfId="73" priority="23">
      <formula>$H32="CT (Contrôle terminal)"</formula>
    </cfRule>
  </conditionalFormatting>
  <conditionalFormatting sqref="J32">
    <cfRule type="expression" dxfId="72" priority="22">
      <formula>$G32="CT (Contrôle terminal)"</formula>
    </cfRule>
  </conditionalFormatting>
  <conditionalFormatting sqref="I36">
    <cfRule type="expression" dxfId="71" priority="21">
      <formula>$H36="CCI (CC Intégral)"</formula>
    </cfRule>
  </conditionalFormatting>
  <conditionalFormatting sqref="I36">
    <cfRule type="expression" dxfId="70" priority="20">
      <formula>$H36="CT (Contrôle terminal)"</formula>
    </cfRule>
  </conditionalFormatting>
  <conditionalFormatting sqref="J36">
    <cfRule type="expression" dxfId="69" priority="19">
      <formula>$G36="CT (Contrôle terminal)"</formula>
    </cfRule>
  </conditionalFormatting>
  <conditionalFormatting sqref="I37">
    <cfRule type="expression" dxfId="68" priority="18">
      <formula>$H37="CCI (CC Intégral)"</formula>
    </cfRule>
  </conditionalFormatting>
  <conditionalFormatting sqref="I37">
    <cfRule type="expression" dxfId="67" priority="17">
      <formula>$H37="CT (Contrôle terminal)"</formula>
    </cfRule>
  </conditionalFormatting>
  <conditionalFormatting sqref="J37">
    <cfRule type="expression" dxfId="66" priority="16">
      <formula>$G37="CT (Contrôle terminal)"</formula>
    </cfRule>
  </conditionalFormatting>
  <conditionalFormatting sqref="I40">
    <cfRule type="expression" dxfId="65" priority="15">
      <formula>$H40="CCI (CC Intégral)"</formula>
    </cfRule>
  </conditionalFormatting>
  <conditionalFormatting sqref="I40">
    <cfRule type="expression" dxfId="64" priority="14">
      <formula>$H40="CT (Contrôle terminal)"</formula>
    </cfRule>
  </conditionalFormatting>
  <conditionalFormatting sqref="J40">
    <cfRule type="expression" dxfId="63" priority="13">
      <formula>$G40="CT (Contrôle terminal)"</formula>
    </cfRule>
  </conditionalFormatting>
  <conditionalFormatting sqref="I41">
    <cfRule type="expression" dxfId="62" priority="12">
      <formula>$H41="CCI (CC Intégral)"</formula>
    </cfRule>
  </conditionalFormatting>
  <conditionalFormatting sqref="I41">
    <cfRule type="expression" dxfId="61" priority="11">
      <formula>$H41="CT (Contrôle terminal)"</formula>
    </cfRule>
  </conditionalFormatting>
  <conditionalFormatting sqref="J41">
    <cfRule type="expression" dxfId="60" priority="10">
      <formula>$G41="CT (Contrôle terminal)"</formula>
    </cfRule>
  </conditionalFormatting>
  <conditionalFormatting sqref="I44">
    <cfRule type="expression" dxfId="59" priority="9">
      <formula>$H44="CCI (CC Intégral)"</formula>
    </cfRule>
  </conditionalFormatting>
  <conditionalFormatting sqref="I44">
    <cfRule type="expression" dxfId="58" priority="8">
      <formula>$H44="CT (Contrôle terminal)"</formula>
    </cfRule>
  </conditionalFormatting>
  <conditionalFormatting sqref="J44">
    <cfRule type="expression" dxfId="57" priority="7">
      <formula>$G44="CT (Contrôle terminal)"</formula>
    </cfRule>
  </conditionalFormatting>
  <conditionalFormatting sqref="I45">
    <cfRule type="expression" dxfId="56" priority="6">
      <formula>$H45="CCI (CC Intégral)"</formula>
    </cfRule>
  </conditionalFormatting>
  <conditionalFormatting sqref="I45">
    <cfRule type="expression" dxfId="55" priority="5">
      <formula>$H45="CT (Contrôle terminal)"</formula>
    </cfRule>
  </conditionalFormatting>
  <conditionalFormatting sqref="J45">
    <cfRule type="expression" dxfId="54" priority="4">
      <formula>$G45="CT (Contrôle terminal)"</formula>
    </cfRule>
  </conditionalFormatting>
  <conditionalFormatting sqref="I46">
    <cfRule type="expression" dxfId="53" priority="3">
      <formula>$H46="CCI (CC Intégral)"</formula>
    </cfRule>
  </conditionalFormatting>
  <conditionalFormatting sqref="I46">
    <cfRule type="expression" dxfId="52" priority="2">
      <formula>$H46="CT (Contrôle terminal)"</formula>
    </cfRule>
  </conditionalFormatting>
  <conditionalFormatting sqref="J46">
    <cfRule type="expression" dxfId="51" priority="1">
      <formula>$G46="CT (Contrôle terminal)"</formula>
    </cfRule>
  </conditionalFormatting>
  <dataValidations count="6">
    <dataValidation type="list" allowBlank="1" showInputMessage="1" showErrorMessage="1" errorTitle="Nature" error="Utiliser la liste déroulante" promptTitle="Nature" prompt="Utiliser la liste déroulante" sqref="K54:K56 M18:M22 K18:K22 K24:K33 M54:M56 M24:M33 M35:M51 K35:K51" xr:uid="{B532CDE7-D891-0743-A12D-DCB3EE051498}">
      <formula1>liste_nature_controle</formula1>
    </dataValidation>
    <dataValidation type="list" allowBlank="1" showInputMessage="1" showErrorMessage="1" errorTitle="Nature de l'ELP" error="Utiliser la liste déroulante" promptTitle="Nature ELP" prompt="Utiliser la liste déroulante" sqref="A18:A22 A24:A33 A54:A56 A35:A51" xr:uid="{A317115E-850A-F649-B994-800D63DA21A7}">
      <formula1>Nature_ELP</formula1>
    </dataValidation>
    <dataValidation type="decimal" operator="greaterThan" allowBlank="1" showInputMessage="1" showErrorMessage="1" errorTitle="Coefficient" error="Le coefficient doit être un nombre décimal supérieur à 0." sqref="E18:E22 E24:E33 E35:E52 E54:E56" xr:uid="{CD4851E8-F6D7-704D-AFDF-9BE53B79B220}">
      <formula1>0</formula1>
    </dataValidation>
    <dataValidation type="list" allowBlank="1" showInputMessage="1" showErrorMessage="1" promptTitle="Type contrôle" prompt="Utiliser la liste déroulante" sqref="H27:H33 G43:G45 G24:H26 H18:H22 H54:H56 H35:H51" xr:uid="{0F2A19CB-817E-4D41-AB0C-FBFB0E642B5B}">
      <formula1>liste_type_controle</formula1>
    </dataValidation>
    <dataValidation type="list" operator="greaterThan" allowBlank="1" showInputMessage="1" showErrorMessage="1" errorTitle="Coefficient" error="Le coefficient doit être un nombre décimal supérieur à 0." sqref="F18:G22 F24:F26 F27:G33 F35:G42 G46:G51 F43:F51 F52:G56" xr:uid="{A63BC3BF-5611-FF40-A519-5457B66B0F4C}">
      <formula1>"OUI,NON"</formula1>
    </dataValidation>
    <dataValidation type="decimal" operator="lessThanOrEqual" allowBlank="1" showInputMessage="1" showErrorMessage="1" errorTitle="ECTS" error="Le nombre de crédits doit être entier et inférieur ou égal à 6." sqref="D18:D22 D36:D38 D40:D42 D25:D33 D44:D56" xr:uid="{25A7E215-86FB-AA49-9421-6195459E05C4}">
      <formula1>6</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0657"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70658"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70659"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mc:AlternateContent xmlns:mc="http://schemas.openxmlformats.org/markup-compatibility/2006">
          <mc:Choice Requires="x14">
            <control shapeId="70660" r:id="rId7" name="Option Button 4">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0465DA-AE01-8843-BF15-8C04ECDE5D88}">
  <dimension ref="A1:N103"/>
  <sheetViews>
    <sheetView showGridLines="0" showZeros="0" tabSelected="1" topLeftCell="A12" zoomScale="90" zoomScaleNormal="90" zoomScalePageLayoutView="89" workbookViewId="0">
      <selection activeCell="L28" sqref="L28"/>
    </sheetView>
  </sheetViews>
  <sheetFormatPr baseColWidth="10" defaultColWidth="10.83984375" defaultRowHeight="14.4" x14ac:dyDescent="0.55000000000000004"/>
  <cols>
    <col min="1" max="1" width="26.41796875" style="18" bestFit="1" customWidth="1"/>
    <col min="2" max="2" width="66" style="28" customWidth="1"/>
    <col min="3" max="3" width="20.41796875" style="28" customWidth="1"/>
    <col min="4" max="4" width="6.68359375" style="94" customWidth="1"/>
    <col min="5" max="5" width="12" style="94" customWidth="1"/>
    <col min="6" max="6" width="13.68359375" style="28" customWidth="1"/>
    <col min="7" max="7" width="14.41796875" style="94" bestFit="1" customWidth="1"/>
    <col min="8" max="8" width="21.26171875" style="28" bestFit="1" customWidth="1"/>
    <col min="9" max="9" width="11.15625" style="28" bestFit="1" customWidth="1"/>
    <col min="10" max="10" width="17.41796875" style="28" customWidth="1"/>
    <col min="11" max="11" width="17.41796875" style="28" bestFit="1" customWidth="1"/>
    <col min="12" max="12" width="10.68359375" style="18" customWidth="1"/>
    <col min="13" max="13" width="17.41796875" style="18" bestFit="1" customWidth="1"/>
    <col min="14" max="14" width="10.68359375" style="18" customWidth="1"/>
    <col min="15" max="16384" width="10.83984375" style="18"/>
  </cols>
  <sheetData>
    <row r="1" spans="1:14" ht="23.1" x14ac:dyDescent="0.85">
      <c r="A1" s="189" t="s">
        <v>49</v>
      </c>
      <c r="B1" s="189"/>
      <c r="C1" s="189"/>
      <c r="D1" s="189"/>
      <c r="E1" s="189"/>
      <c r="F1" s="189"/>
      <c r="G1" s="189"/>
      <c r="H1" s="189"/>
      <c r="I1" s="189"/>
      <c r="J1" s="189"/>
      <c r="K1" s="189"/>
      <c r="L1" s="189"/>
      <c r="M1" s="189"/>
      <c r="N1" s="189"/>
    </row>
    <row r="2" spans="1:14" ht="20.100000000000001" customHeight="1" x14ac:dyDescent="0.55000000000000004">
      <c r="A2" s="19" t="s">
        <v>22</v>
      </c>
      <c r="B2" s="191" t="str">
        <f>'Fiche générale'!B2</f>
        <v>ISEM</v>
      </c>
      <c r="C2" s="191"/>
      <c r="D2" s="191"/>
      <c r="E2" s="191"/>
      <c r="F2" s="18"/>
      <c r="G2" s="88"/>
      <c r="H2" s="18"/>
      <c r="I2" s="18"/>
      <c r="J2" s="18"/>
      <c r="K2" s="18"/>
    </row>
    <row r="3" spans="1:14" ht="20.100000000000001" customHeight="1" x14ac:dyDescent="0.55000000000000004">
      <c r="A3" s="19" t="s">
        <v>21</v>
      </c>
      <c r="B3" s="191" t="str">
        <f>'Fiche générale'!B3:I3</f>
        <v>Double licence Sociologie Économie</v>
      </c>
      <c r="C3" s="191"/>
      <c r="D3" s="191"/>
      <c r="E3" s="191"/>
      <c r="F3" s="18"/>
      <c r="G3" s="88"/>
      <c r="H3" s="18"/>
      <c r="I3" s="18"/>
      <c r="J3" s="18"/>
      <c r="K3" s="18"/>
    </row>
    <row r="4" spans="1:14" ht="20.100000000000001" customHeight="1" x14ac:dyDescent="0.7">
      <c r="A4" s="19" t="s">
        <v>14</v>
      </c>
      <c r="B4" s="41" t="str">
        <f>'Fiche générale'!B4</f>
        <v>IPSOE18</v>
      </c>
      <c r="C4" s="20" t="s">
        <v>41</v>
      </c>
      <c r="D4" s="190">
        <v>180</v>
      </c>
      <c r="E4" s="190"/>
      <c r="F4"/>
      <c r="G4" s="111"/>
      <c r="H4"/>
      <c r="I4"/>
      <c r="J4"/>
      <c r="K4"/>
      <c r="L4"/>
      <c r="M4"/>
      <c r="N4"/>
    </row>
    <row r="5" spans="1:14" ht="20.100000000000001" customHeight="1" x14ac:dyDescent="0.55000000000000004">
      <c r="B5" s="18"/>
      <c r="C5" s="18"/>
      <c r="D5" s="88"/>
      <c r="E5" s="88"/>
      <c r="F5" s="18"/>
      <c r="G5" s="88"/>
      <c r="H5" s="18"/>
      <c r="I5" s="18"/>
      <c r="J5" s="18"/>
      <c r="K5" s="18"/>
    </row>
    <row r="6" spans="1:14" ht="20.100000000000001" customHeight="1" x14ac:dyDescent="0.7">
      <c r="A6" s="19" t="s">
        <v>1</v>
      </c>
      <c r="B6" s="42" t="s">
        <v>124</v>
      </c>
      <c r="C6" s="20" t="s">
        <v>42</v>
      </c>
      <c r="D6" s="194">
        <v>180</v>
      </c>
      <c r="E6" s="195"/>
      <c r="F6" s="198" t="s">
        <v>2</v>
      </c>
      <c r="G6" s="199"/>
      <c r="H6" s="200"/>
      <c r="I6" s="201" t="s">
        <v>125</v>
      </c>
      <c r="J6" s="201"/>
      <c r="K6" s="201"/>
      <c r="L6" s="201"/>
      <c r="M6" s="201"/>
      <c r="N6" s="201"/>
    </row>
    <row r="7" spans="1:14" ht="20.100000000000001" customHeight="1" x14ac:dyDescent="0.55000000000000004">
      <c r="A7" s="19" t="s">
        <v>23</v>
      </c>
      <c r="B7" s="47" t="s">
        <v>126</v>
      </c>
      <c r="C7" s="18"/>
      <c r="D7" s="88"/>
      <c r="E7" s="88"/>
      <c r="F7" s="18"/>
      <c r="G7" s="88"/>
      <c r="H7" s="18"/>
      <c r="I7" s="18"/>
      <c r="J7" s="18"/>
      <c r="K7" s="18"/>
    </row>
    <row r="8" spans="1:14" ht="20.100000000000001" customHeight="1" x14ac:dyDescent="0.55000000000000004">
      <c r="A8" s="21"/>
      <c r="B8" s="11"/>
      <c r="C8" s="18"/>
      <c r="D8" s="88"/>
      <c r="E8" s="88"/>
      <c r="F8" s="18"/>
      <c r="G8" s="22"/>
      <c r="H8" s="22"/>
      <c r="I8" s="22"/>
      <c r="J8" s="22"/>
      <c r="K8" s="18"/>
      <c r="L8" s="23"/>
      <c r="M8" s="23"/>
    </row>
    <row r="9" spans="1:14" ht="15" customHeight="1" x14ac:dyDescent="0.55000000000000004">
      <c r="B9" s="36"/>
      <c r="C9" s="51"/>
      <c r="D9" s="22"/>
      <c r="E9" s="196" t="s">
        <v>30</v>
      </c>
      <c r="F9" s="197"/>
      <c r="G9" s="196" t="s">
        <v>25</v>
      </c>
      <c r="H9" s="197"/>
      <c r="I9" s="22"/>
      <c r="J9" s="24">
        <v>1</v>
      </c>
      <c r="K9" s="22"/>
      <c r="L9" s="22"/>
      <c r="M9" s="22"/>
    </row>
    <row r="10" spans="1:14" ht="15" customHeight="1" x14ac:dyDescent="0.55000000000000004">
      <c r="B10" s="36"/>
      <c r="C10" s="51"/>
      <c r="D10" s="25"/>
      <c r="E10" s="202" t="s">
        <v>29</v>
      </c>
      <c r="F10" s="203"/>
      <c r="G10" s="204"/>
      <c r="H10" s="205"/>
      <c r="I10" s="26"/>
      <c r="J10" s="26"/>
      <c r="K10" s="26"/>
      <c r="L10" s="26"/>
      <c r="M10" s="26"/>
    </row>
    <row r="11" spans="1:14" ht="15" customHeight="1" x14ac:dyDescent="0.55000000000000004">
      <c r="A11" s="17">
        <v>1</v>
      </c>
      <c r="B11" s="29"/>
      <c r="C11" s="51"/>
      <c r="D11" s="27"/>
      <c r="I11" s="18"/>
      <c r="J11" s="18"/>
      <c r="K11" s="18"/>
      <c r="L11" s="26"/>
      <c r="M11" s="26"/>
    </row>
    <row r="12" spans="1:14" ht="15" customHeight="1" x14ac:dyDescent="0.55000000000000004">
      <c r="D12" s="27"/>
      <c r="E12" s="88"/>
      <c r="F12" s="18"/>
      <c r="G12" s="88"/>
      <c r="H12" s="18"/>
      <c r="I12" s="18"/>
      <c r="J12" s="18"/>
      <c r="K12" s="18"/>
      <c r="L12" s="26"/>
      <c r="M12" s="26"/>
    </row>
    <row r="13" spans="1:14" x14ac:dyDescent="0.55000000000000004">
      <c r="B13" s="29"/>
      <c r="C13" s="27"/>
      <c r="D13" s="27"/>
      <c r="E13" s="206"/>
      <c r="F13" s="206"/>
      <c r="G13" s="27"/>
      <c r="H13" s="27"/>
      <c r="K13" s="18"/>
    </row>
    <row r="14" spans="1:14" ht="26.25" customHeight="1" x14ac:dyDescent="0.55000000000000004">
      <c r="B14" s="29"/>
      <c r="C14" s="27"/>
      <c r="D14" s="27"/>
      <c r="E14" s="112"/>
      <c r="F14" s="112"/>
      <c r="G14" s="112"/>
      <c r="H14" s="27"/>
      <c r="I14" s="27"/>
      <c r="J14" s="192" t="s">
        <v>15</v>
      </c>
      <c r="K14" s="207"/>
      <c r="L14" s="193"/>
      <c r="M14" s="192" t="s">
        <v>16</v>
      </c>
      <c r="N14" s="193"/>
    </row>
    <row r="15" spans="1:14" ht="39.75" customHeight="1" x14ac:dyDescent="0.55000000000000004">
      <c r="C15" s="12"/>
      <c r="D15" s="89"/>
      <c r="E15" s="98"/>
      <c r="F15" s="13"/>
      <c r="G15" s="98"/>
      <c r="H15" s="13"/>
      <c r="I15" s="14"/>
      <c r="J15" s="31" t="s">
        <v>17</v>
      </c>
      <c r="K15" s="109" t="str">
        <f>IF(H18="CCI (CC Intégral)","CT pour les dispensés","Contrôle Terminal")</f>
        <v>Contrôle Terminal</v>
      </c>
      <c r="L15" s="90"/>
      <c r="M15" s="90" t="s">
        <v>18</v>
      </c>
      <c r="N15" s="99"/>
    </row>
    <row r="16" spans="1:14" s="28" customFormat="1" ht="31.2" x14ac:dyDescent="0.55000000000000004">
      <c r="A16" s="31" t="s">
        <v>3</v>
      </c>
      <c r="B16" s="31" t="s">
        <v>4</v>
      </c>
      <c r="C16" s="32" t="s">
        <v>5</v>
      </c>
      <c r="D16" s="90" t="s">
        <v>6</v>
      </c>
      <c r="E16" s="99" t="s">
        <v>7</v>
      </c>
      <c r="F16" s="35" t="s">
        <v>27</v>
      </c>
      <c r="G16" s="35" t="s">
        <v>106</v>
      </c>
      <c r="H16" s="35" t="s">
        <v>28</v>
      </c>
      <c r="I16" s="35" t="s">
        <v>34</v>
      </c>
      <c r="J16" s="90" t="s">
        <v>24</v>
      </c>
      <c r="K16" s="90" t="s">
        <v>19</v>
      </c>
      <c r="L16" s="90" t="s">
        <v>20</v>
      </c>
      <c r="M16" s="90" t="s">
        <v>19</v>
      </c>
      <c r="N16" s="90" t="s">
        <v>20</v>
      </c>
    </row>
    <row r="17" spans="1:14" s="28" customFormat="1" ht="18.3" x14ac:dyDescent="0.55000000000000004">
      <c r="A17" s="226" t="s">
        <v>167</v>
      </c>
      <c r="B17" s="227"/>
      <c r="C17" s="227"/>
      <c r="D17" s="227"/>
      <c r="E17" s="227"/>
      <c r="F17" s="227"/>
      <c r="G17" s="227"/>
      <c r="H17" s="227"/>
      <c r="I17" s="227"/>
      <c r="J17" s="227"/>
      <c r="K17" s="227"/>
      <c r="L17" s="227"/>
      <c r="M17" s="227"/>
      <c r="N17" s="125"/>
    </row>
    <row r="18" spans="1:14" ht="15" customHeight="1" x14ac:dyDescent="0.55000000000000004">
      <c r="A18" s="63" t="s">
        <v>0</v>
      </c>
      <c r="B18" s="2" t="s">
        <v>171</v>
      </c>
      <c r="C18" s="3"/>
      <c r="D18" s="91">
        <v>6</v>
      </c>
      <c r="E18" s="91">
        <v>1</v>
      </c>
      <c r="F18" s="91" t="s">
        <v>108</v>
      </c>
      <c r="G18" s="95" t="s">
        <v>108</v>
      </c>
      <c r="H18" s="4"/>
      <c r="I18" s="91"/>
      <c r="J18" s="100"/>
      <c r="K18" s="100"/>
      <c r="L18" s="100"/>
      <c r="M18" s="100"/>
      <c r="N18" s="100"/>
    </row>
    <row r="19" spans="1:14" ht="15" customHeight="1" x14ac:dyDescent="0.55000000000000004">
      <c r="A19" s="1" t="s">
        <v>26</v>
      </c>
      <c r="B19" s="128" t="s">
        <v>255</v>
      </c>
      <c r="C19" s="3"/>
      <c r="D19" s="95">
        <v>2</v>
      </c>
      <c r="E19" s="91">
        <v>1</v>
      </c>
      <c r="F19" s="91" t="s">
        <v>109</v>
      </c>
      <c r="G19" s="95" t="s">
        <v>108</v>
      </c>
      <c r="H19" s="4" t="s">
        <v>31</v>
      </c>
      <c r="I19" s="91"/>
      <c r="J19" s="95"/>
      <c r="K19" s="100" t="s">
        <v>10</v>
      </c>
      <c r="L19" s="100" t="s">
        <v>110</v>
      </c>
      <c r="M19" s="100" t="s">
        <v>10</v>
      </c>
      <c r="N19" s="100" t="s">
        <v>110</v>
      </c>
    </row>
    <row r="20" spans="1:14" ht="15" customHeight="1" x14ac:dyDescent="0.55000000000000004">
      <c r="A20" s="1" t="s">
        <v>26</v>
      </c>
      <c r="B20" s="44" t="s">
        <v>256</v>
      </c>
      <c r="C20" s="3"/>
      <c r="D20" s="95">
        <v>2</v>
      </c>
      <c r="E20" s="91">
        <v>1</v>
      </c>
      <c r="F20" s="91" t="s">
        <v>109</v>
      </c>
      <c r="G20" s="95" t="s">
        <v>108</v>
      </c>
      <c r="H20" s="4" t="s">
        <v>33</v>
      </c>
      <c r="I20" s="91">
        <v>1</v>
      </c>
      <c r="J20" s="95">
        <v>2</v>
      </c>
      <c r="K20" s="100" t="s">
        <v>10</v>
      </c>
      <c r="L20" s="100" t="s">
        <v>110</v>
      </c>
      <c r="M20" s="100" t="s">
        <v>10</v>
      </c>
      <c r="N20" s="100" t="s">
        <v>110</v>
      </c>
    </row>
    <row r="21" spans="1:14" ht="15" customHeight="1" x14ac:dyDescent="0.55000000000000004">
      <c r="A21" s="1" t="s">
        <v>26</v>
      </c>
      <c r="B21" s="44" t="s">
        <v>257</v>
      </c>
      <c r="C21" s="3"/>
      <c r="D21" s="95">
        <v>2</v>
      </c>
      <c r="E21" s="91">
        <v>1</v>
      </c>
      <c r="F21" s="91" t="s">
        <v>109</v>
      </c>
      <c r="G21" s="95" t="s">
        <v>108</v>
      </c>
      <c r="H21" s="4" t="s">
        <v>33</v>
      </c>
      <c r="I21" s="91">
        <v>1</v>
      </c>
      <c r="J21" s="95">
        <v>2</v>
      </c>
      <c r="K21" s="100" t="s">
        <v>10</v>
      </c>
      <c r="L21" s="100" t="s">
        <v>110</v>
      </c>
      <c r="M21" s="100" t="s">
        <v>10</v>
      </c>
      <c r="N21" s="100" t="s">
        <v>110</v>
      </c>
    </row>
    <row r="22" spans="1:14" ht="15" customHeight="1" x14ac:dyDescent="0.55000000000000004">
      <c r="A22" s="1"/>
      <c r="B22" s="44"/>
      <c r="C22" s="3"/>
      <c r="D22" s="95"/>
      <c r="E22" s="91"/>
      <c r="F22" s="91"/>
      <c r="G22" s="95"/>
      <c r="H22" s="4"/>
      <c r="I22" s="91"/>
      <c r="J22" s="95"/>
      <c r="K22" s="100"/>
      <c r="L22" s="100"/>
      <c r="M22" s="100"/>
      <c r="N22" s="100"/>
    </row>
    <row r="23" spans="1:14" ht="15" customHeight="1" x14ac:dyDescent="0.55000000000000004">
      <c r="A23" s="1"/>
      <c r="B23" s="2"/>
      <c r="C23" s="3"/>
      <c r="D23" s="91"/>
      <c r="E23" s="91"/>
      <c r="F23" s="91"/>
      <c r="G23" s="95"/>
      <c r="H23" s="4"/>
      <c r="I23" s="91"/>
      <c r="J23" s="95"/>
      <c r="K23" s="100"/>
      <c r="L23" s="100"/>
      <c r="M23" s="100"/>
      <c r="N23" s="100"/>
    </row>
    <row r="24" spans="1:14" ht="18.3" x14ac:dyDescent="0.55000000000000004">
      <c r="A24" s="232" t="s">
        <v>170</v>
      </c>
      <c r="B24" s="233"/>
      <c r="C24" s="233"/>
      <c r="D24" s="233"/>
      <c r="E24" s="233"/>
      <c r="F24" s="233"/>
      <c r="G24" s="233"/>
      <c r="H24" s="233"/>
      <c r="I24" s="233"/>
      <c r="J24" s="233"/>
      <c r="K24" s="233"/>
      <c r="L24" s="233"/>
      <c r="M24" s="233"/>
      <c r="N24" s="234"/>
    </row>
    <row r="25" spans="1:14" s="126" customFormat="1" x14ac:dyDescent="0.55000000000000004">
      <c r="A25" s="63" t="s">
        <v>0</v>
      </c>
      <c r="B25" s="114" t="s">
        <v>258</v>
      </c>
      <c r="C25" s="7"/>
      <c r="D25" s="97">
        <v>6</v>
      </c>
      <c r="E25" s="95">
        <v>1</v>
      </c>
      <c r="F25" s="95" t="s">
        <v>108</v>
      </c>
      <c r="G25" s="95" t="s">
        <v>108</v>
      </c>
      <c r="H25" s="1"/>
      <c r="I25" s="95"/>
      <c r="J25" s="97"/>
      <c r="K25" s="95"/>
      <c r="L25" s="95"/>
      <c r="M25" s="95"/>
      <c r="N25" s="95"/>
    </row>
    <row r="26" spans="1:14" s="126" customFormat="1" x14ac:dyDescent="0.55000000000000004">
      <c r="A26" s="1" t="s">
        <v>26</v>
      </c>
      <c r="B26" s="159" t="s">
        <v>270</v>
      </c>
      <c r="C26" s="7"/>
      <c r="D26" s="95">
        <v>2</v>
      </c>
      <c r="E26" s="95">
        <v>1</v>
      </c>
      <c r="F26" s="95" t="s">
        <v>109</v>
      </c>
      <c r="G26" s="95" t="s">
        <v>108</v>
      </c>
      <c r="H26" s="1" t="s">
        <v>31</v>
      </c>
      <c r="I26" s="95"/>
      <c r="J26" s="97">
        <v>1</v>
      </c>
      <c r="K26" s="95" t="s">
        <v>10</v>
      </c>
      <c r="L26" s="95" t="s">
        <v>110</v>
      </c>
      <c r="M26" s="95" t="s">
        <v>10</v>
      </c>
      <c r="N26" s="95" t="s">
        <v>110</v>
      </c>
    </row>
    <row r="27" spans="1:14" s="126" customFormat="1" x14ac:dyDescent="0.55000000000000004">
      <c r="A27" s="1" t="s">
        <v>26</v>
      </c>
      <c r="B27" s="127" t="s">
        <v>259</v>
      </c>
      <c r="C27" s="7"/>
      <c r="D27" s="95">
        <v>2</v>
      </c>
      <c r="E27" s="95">
        <v>1</v>
      </c>
      <c r="F27" s="95" t="s">
        <v>109</v>
      </c>
      <c r="G27" s="95" t="s">
        <v>108</v>
      </c>
      <c r="H27" s="1" t="s">
        <v>31</v>
      </c>
      <c r="I27" s="95"/>
      <c r="J27" s="97">
        <v>2</v>
      </c>
      <c r="K27" s="95" t="s">
        <v>10</v>
      </c>
      <c r="L27" s="95" t="s">
        <v>110</v>
      </c>
      <c r="M27" s="95" t="s">
        <v>10</v>
      </c>
      <c r="N27" s="95" t="s">
        <v>110</v>
      </c>
    </row>
    <row r="28" spans="1:14" s="23" customFormat="1" ht="16.8" x14ac:dyDescent="0.55000000000000004">
      <c r="A28" s="1"/>
      <c r="B28" s="10"/>
      <c r="C28" s="10"/>
      <c r="D28" s="91"/>
      <c r="E28" s="100"/>
      <c r="F28" s="100"/>
      <c r="G28" s="100"/>
      <c r="H28" s="5"/>
      <c r="I28" s="100"/>
      <c r="J28" s="107"/>
      <c r="K28" s="100"/>
      <c r="L28" s="100"/>
      <c r="M28" s="100"/>
      <c r="N28" s="100"/>
    </row>
    <row r="29" spans="1:14" s="126" customFormat="1" x14ac:dyDescent="0.55000000000000004">
      <c r="A29" s="63" t="s">
        <v>0</v>
      </c>
      <c r="B29" s="114" t="s">
        <v>262</v>
      </c>
      <c r="C29" s="7"/>
      <c r="D29" s="95">
        <v>6</v>
      </c>
      <c r="E29" s="95">
        <v>1</v>
      </c>
      <c r="F29" s="95" t="s">
        <v>108</v>
      </c>
      <c r="G29" s="95" t="s">
        <v>108</v>
      </c>
      <c r="H29" s="1"/>
      <c r="I29" s="95"/>
      <c r="J29" s="97"/>
      <c r="K29" s="95"/>
      <c r="L29" s="95"/>
      <c r="M29" s="95"/>
      <c r="N29" s="95"/>
    </row>
    <row r="30" spans="1:14" s="126" customFormat="1" x14ac:dyDescent="0.55000000000000004">
      <c r="A30" s="1" t="s">
        <v>26</v>
      </c>
      <c r="B30" s="133" t="s">
        <v>169</v>
      </c>
      <c r="C30" s="7"/>
      <c r="D30" s="95">
        <v>2</v>
      </c>
      <c r="E30" s="95">
        <v>1</v>
      </c>
      <c r="F30" s="95" t="s">
        <v>109</v>
      </c>
      <c r="G30" s="95" t="s">
        <v>108</v>
      </c>
      <c r="H30" s="1" t="s">
        <v>32</v>
      </c>
      <c r="I30" s="1"/>
      <c r="J30" s="97">
        <v>2</v>
      </c>
      <c r="K30" s="95" t="s">
        <v>12</v>
      </c>
      <c r="L30" s="95"/>
      <c r="M30" s="95" t="s">
        <v>12</v>
      </c>
      <c r="N30" s="100"/>
    </row>
    <row r="31" spans="1:14" s="126" customFormat="1" x14ac:dyDescent="0.55000000000000004">
      <c r="A31" s="1" t="s">
        <v>26</v>
      </c>
      <c r="B31" s="133" t="s">
        <v>263</v>
      </c>
      <c r="C31" s="7"/>
      <c r="D31" s="95">
        <v>2</v>
      </c>
      <c r="E31" s="95">
        <v>1</v>
      </c>
      <c r="F31" s="95" t="s">
        <v>109</v>
      </c>
      <c r="G31" s="95" t="s">
        <v>108</v>
      </c>
      <c r="H31" s="1" t="s">
        <v>32</v>
      </c>
      <c r="I31" s="1"/>
      <c r="J31" s="97">
        <v>2</v>
      </c>
      <c r="K31" s="95" t="s">
        <v>12</v>
      </c>
      <c r="L31" s="95"/>
      <c r="M31" s="95" t="s">
        <v>12</v>
      </c>
      <c r="N31" s="100"/>
    </row>
    <row r="32" spans="1:14" s="126" customFormat="1" x14ac:dyDescent="0.55000000000000004">
      <c r="A32" s="1" t="s">
        <v>26</v>
      </c>
      <c r="B32" s="128" t="s">
        <v>204</v>
      </c>
      <c r="C32" s="7"/>
      <c r="D32" s="95">
        <v>2</v>
      </c>
      <c r="E32" s="95">
        <v>1</v>
      </c>
      <c r="F32" s="95" t="s">
        <v>109</v>
      </c>
      <c r="G32" s="95" t="s">
        <v>108</v>
      </c>
      <c r="H32" s="1" t="s">
        <v>32</v>
      </c>
      <c r="I32" s="1"/>
      <c r="J32" s="97">
        <v>2</v>
      </c>
      <c r="K32" s="95" t="s">
        <v>12</v>
      </c>
      <c r="L32" s="95"/>
      <c r="M32" s="95" t="s">
        <v>12</v>
      </c>
      <c r="N32" s="100"/>
    </row>
    <row r="33" spans="1:14" s="23" customFormat="1" x14ac:dyDescent="0.55000000000000004">
      <c r="A33" s="63"/>
      <c r="B33" s="64"/>
      <c r="C33" s="3"/>
      <c r="D33" s="91"/>
      <c r="E33" s="100"/>
      <c r="F33" s="100"/>
      <c r="G33" s="100"/>
      <c r="H33" s="5"/>
      <c r="I33" s="100"/>
      <c r="J33" s="97"/>
      <c r="K33" s="100"/>
      <c r="L33" s="100"/>
      <c r="M33" s="100"/>
      <c r="N33" s="100"/>
    </row>
    <row r="34" spans="1:14" s="23" customFormat="1" x14ac:dyDescent="0.55000000000000004">
      <c r="A34" s="63"/>
      <c r="B34" s="64"/>
      <c r="C34" s="3"/>
      <c r="D34" s="91"/>
      <c r="E34" s="100"/>
      <c r="F34" s="100"/>
      <c r="G34" s="100"/>
      <c r="H34" s="5"/>
      <c r="I34" s="100"/>
      <c r="J34" s="97"/>
      <c r="K34" s="100"/>
      <c r="L34" s="100"/>
      <c r="M34" s="100"/>
      <c r="N34" s="100"/>
    </row>
    <row r="35" spans="1:14" s="23" customFormat="1" ht="20.100000000000001" customHeight="1" x14ac:dyDescent="0.55000000000000004">
      <c r="A35" s="223" t="s">
        <v>175</v>
      </c>
      <c r="B35" s="224"/>
      <c r="C35" s="224"/>
      <c r="D35" s="224"/>
      <c r="E35" s="224"/>
      <c r="F35" s="224"/>
      <c r="G35" s="224"/>
      <c r="H35" s="224"/>
      <c r="I35" s="224"/>
      <c r="J35" s="224"/>
      <c r="K35" s="224"/>
      <c r="L35" s="224"/>
      <c r="M35" s="224"/>
      <c r="N35" s="225"/>
    </row>
    <row r="36" spans="1:14" s="23" customFormat="1" x14ac:dyDescent="0.55000000000000004">
      <c r="A36" s="63" t="s">
        <v>0</v>
      </c>
      <c r="B36" s="64" t="s">
        <v>239</v>
      </c>
      <c r="C36" s="3"/>
      <c r="D36" s="97">
        <v>6</v>
      </c>
      <c r="E36" s="95">
        <v>1</v>
      </c>
      <c r="F36" s="95" t="s">
        <v>108</v>
      </c>
      <c r="G36" s="95" t="s">
        <v>108</v>
      </c>
      <c r="H36" s="5"/>
      <c r="I36" s="100"/>
      <c r="J36" s="97"/>
      <c r="K36" s="100"/>
      <c r="L36" s="100"/>
      <c r="M36" s="100"/>
      <c r="N36" s="100"/>
    </row>
    <row r="37" spans="1:14" s="23" customFormat="1" x14ac:dyDescent="0.55000000000000004">
      <c r="A37" s="127" t="s">
        <v>26</v>
      </c>
      <c r="B37" s="139" t="s">
        <v>202</v>
      </c>
      <c r="C37" s="3"/>
      <c r="D37" s="95">
        <v>3</v>
      </c>
      <c r="E37" s="95">
        <v>2</v>
      </c>
      <c r="F37" s="95" t="s">
        <v>109</v>
      </c>
      <c r="G37" s="95" t="s">
        <v>108</v>
      </c>
      <c r="H37" s="5" t="s">
        <v>32</v>
      </c>
      <c r="I37" s="1"/>
      <c r="J37" s="97">
        <v>2</v>
      </c>
      <c r="K37" s="95" t="s">
        <v>12</v>
      </c>
      <c r="L37" s="95"/>
      <c r="M37" s="95" t="s">
        <v>12</v>
      </c>
      <c r="N37" s="100"/>
    </row>
    <row r="38" spans="1:14" s="23" customFormat="1" x14ac:dyDescent="0.55000000000000004">
      <c r="A38" s="127" t="s">
        <v>26</v>
      </c>
      <c r="B38" s="44" t="s">
        <v>224</v>
      </c>
      <c r="C38" s="3"/>
      <c r="D38" s="95">
        <v>3</v>
      </c>
      <c r="E38" s="95">
        <v>1</v>
      </c>
      <c r="F38" s="95" t="s">
        <v>108</v>
      </c>
      <c r="G38" s="95" t="s">
        <v>108</v>
      </c>
      <c r="H38" s="5" t="s">
        <v>32</v>
      </c>
      <c r="I38" s="1"/>
      <c r="J38" s="97">
        <v>2</v>
      </c>
      <c r="K38" s="95" t="s">
        <v>12</v>
      </c>
      <c r="L38" s="95"/>
      <c r="M38" s="95" t="s">
        <v>12</v>
      </c>
      <c r="N38" s="100"/>
    </row>
    <row r="39" spans="1:14" s="23" customFormat="1" x14ac:dyDescent="0.55000000000000004">
      <c r="A39" s="63"/>
      <c r="B39" s="64"/>
      <c r="C39" s="3"/>
      <c r="D39" s="91"/>
      <c r="E39" s="100"/>
      <c r="F39" s="100"/>
      <c r="G39" s="100"/>
      <c r="H39" s="5"/>
      <c r="I39" s="100"/>
      <c r="J39" s="97"/>
      <c r="K39" s="100"/>
      <c r="L39" s="100"/>
      <c r="M39" s="100"/>
      <c r="N39" s="100"/>
    </row>
    <row r="40" spans="1:14" s="23" customFormat="1" x14ac:dyDescent="0.55000000000000004">
      <c r="A40" s="63" t="s">
        <v>0</v>
      </c>
      <c r="B40" s="64" t="s">
        <v>238</v>
      </c>
      <c r="C40" s="3"/>
      <c r="D40" s="97">
        <v>6</v>
      </c>
      <c r="E40" s="95">
        <v>1</v>
      </c>
      <c r="F40" s="95" t="s">
        <v>108</v>
      </c>
      <c r="G40" s="95" t="s">
        <v>108</v>
      </c>
      <c r="H40" s="5"/>
      <c r="I40" s="100"/>
      <c r="J40" s="97"/>
      <c r="K40" s="100"/>
      <c r="L40" s="100"/>
      <c r="M40" s="100"/>
      <c r="N40" s="100"/>
    </row>
    <row r="41" spans="1:14" s="23" customFormat="1" x14ac:dyDescent="0.55000000000000004">
      <c r="A41" s="127" t="s">
        <v>26</v>
      </c>
      <c r="B41" s="67" t="s">
        <v>199</v>
      </c>
      <c r="C41" s="3"/>
      <c r="D41" s="95">
        <v>3</v>
      </c>
      <c r="E41" s="95">
        <v>1</v>
      </c>
      <c r="F41" s="95" t="s">
        <v>109</v>
      </c>
      <c r="G41" s="95" t="s">
        <v>108</v>
      </c>
      <c r="H41" s="5" t="s">
        <v>32</v>
      </c>
      <c r="I41" s="1"/>
      <c r="J41" s="97">
        <v>2</v>
      </c>
      <c r="K41" s="95" t="s">
        <v>12</v>
      </c>
      <c r="L41" s="95"/>
      <c r="M41" s="95" t="s">
        <v>12</v>
      </c>
      <c r="N41" s="100"/>
    </row>
    <row r="42" spans="1:14" s="23" customFormat="1" x14ac:dyDescent="0.55000000000000004">
      <c r="A42" s="127" t="s">
        <v>26</v>
      </c>
      <c r="B42" s="67" t="s">
        <v>208</v>
      </c>
      <c r="C42" s="3"/>
      <c r="D42" s="95">
        <v>3</v>
      </c>
      <c r="E42" s="95">
        <v>1</v>
      </c>
      <c r="F42" s="95" t="s">
        <v>109</v>
      </c>
      <c r="G42" s="95" t="s">
        <v>108</v>
      </c>
      <c r="H42" s="5" t="s">
        <v>32</v>
      </c>
      <c r="I42" s="1"/>
      <c r="J42" s="97">
        <v>2</v>
      </c>
      <c r="K42" s="95" t="s">
        <v>12</v>
      </c>
      <c r="L42" s="95"/>
      <c r="M42" s="95" t="s">
        <v>12</v>
      </c>
      <c r="N42" s="100"/>
    </row>
    <row r="43" spans="1:14" s="23" customFormat="1" x14ac:dyDescent="0.55000000000000004">
      <c r="A43" s="63"/>
      <c r="B43" s="64"/>
      <c r="C43" s="3"/>
      <c r="D43" s="91"/>
      <c r="E43" s="100"/>
      <c r="F43" s="100"/>
      <c r="G43" s="100"/>
      <c r="H43" s="5"/>
      <c r="I43" s="100"/>
      <c r="J43" s="97"/>
      <c r="K43" s="100"/>
      <c r="L43" s="100"/>
      <c r="M43" s="100"/>
      <c r="N43" s="100"/>
    </row>
    <row r="44" spans="1:14" s="23" customFormat="1" x14ac:dyDescent="0.55000000000000004">
      <c r="A44" s="63" t="s">
        <v>0</v>
      </c>
      <c r="B44" s="64" t="s">
        <v>230</v>
      </c>
      <c r="C44" s="3"/>
      <c r="D44" s="97">
        <v>6</v>
      </c>
      <c r="E44" s="95">
        <v>1</v>
      </c>
      <c r="F44" s="95" t="s">
        <v>108</v>
      </c>
      <c r="G44" s="95" t="s">
        <v>108</v>
      </c>
      <c r="H44" s="5"/>
      <c r="I44" s="100"/>
      <c r="J44" s="97"/>
      <c r="K44" s="100"/>
      <c r="L44" s="100"/>
      <c r="M44" s="100"/>
      <c r="N44" s="100"/>
    </row>
    <row r="45" spans="1:14" s="23" customFormat="1" x14ac:dyDescent="0.55000000000000004">
      <c r="A45" s="127" t="s">
        <v>26</v>
      </c>
      <c r="B45" s="67" t="s">
        <v>268</v>
      </c>
      <c r="C45" s="3"/>
      <c r="D45" s="95">
        <v>3</v>
      </c>
      <c r="E45" s="95">
        <v>1</v>
      </c>
      <c r="F45" s="95" t="s">
        <v>108</v>
      </c>
      <c r="G45" s="95" t="s">
        <v>108</v>
      </c>
      <c r="H45" s="5" t="s">
        <v>32</v>
      </c>
      <c r="I45" s="1"/>
      <c r="J45" s="97">
        <v>2</v>
      </c>
      <c r="K45" s="95" t="s">
        <v>12</v>
      </c>
      <c r="L45" s="95"/>
      <c r="M45" s="95" t="s">
        <v>12</v>
      </c>
      <c r="N45" s="100"/>
    </row>
    <row r="46" spans="1:14" s="23" customFormat="1" x14ac:dyDescent="0.55000000000000004">
      <c r="A46" s="127" t="s">
        <v>26</v>
      </c>
      <c r="B46" s="67" t="s">
        <v>269</v>
      </c>
      <c r="C46" s="3"/>
      <c r="D46" s="95">
        <v>3</v>
      </c>
      <c r="E46" s="95">
        <v>1</v>
      </c>
      <c r="F46" s="95" t="s">
        <v>108</v>
      </c>
      <c r="G46" s="95" t="s">
        <v>108</v>
      </c>
      <c r="H46" s="5" t="s">
        <v>32</v>
      </c>
      <c r="I46" s="100"/>
      <c r="J46" s="97">
        <v>2</v>
      </c>
      <c r="K46" s="100" t="s">
        <v>12</v>
      </c>
      <c r="L46" s="100"/>
      <c r="M46" s="100" t="s">
        <v>12</v>
      </c>
      <c r="N46" s="100"/>
    </row>
    <row r="47" spans="1:14" s="23" customFormat="1" x14ac:dyDescent="0.55000000000000004">
      <c r="A47" s="63"/>
      <c r="B47" s="64"/>
      <c r="C47" s="3"/>
      <c r="D47" s="91"/>
      <c r="E47" s="100"/>
      <c r="F47" s="100"/>
      <c r="G47" s="100"/>
      <c r="H47" s="5"/>
      <c r="I47" s="100"/>
      <c r="J47" s="97"/>
      <c r="K47" s="100"/>
      <c r="L47" s="100"/>
      <c r="M47" s="100"/>
      <c r="N47" s="100"/>
    </row>
    <row r="48" spans="1:14" s="23" customFormat="1" x14ac:dyDescent="0.55000000000000004">
      <c r="A48" s="63" t="s">
        <v>0</v>
      </c>
      <c r="B48" s="68" t="s">
        <v>114</v>
      </c>
      <c r="C48" s="3"/>
      <c r="D48" s="91">
        <v>6</v>
      </c>
      <c r="E48" s="100">
        <v>1</v>
      </c>
      <c r="F48" s="100" t="s">
        <v>108</v>
      </c>
      <c r="G48" s="100"/>
      <c r="H48" s="5"/>
      <c r="I48" s="100"/>
      <c r="J48" s="97"/>
      <c r="K48" s="100"/>
      <c r="L48" s="100"/>
      <c r="M48" s="100"/>
      <c r="N48" s="100"/>
    </row>
    <row r="49" spans="1:14" s="23" customFormat="1" x14ac:dyDescent="0.55000000000000004">
      <c r="A49" s="63"/>
      <c r="B49" s="143"/>
      <c r="C49" s="144"/>
      <c r="D49" s="144"/>
      <c r="E49" s="144"/>
      <c r="F49" s="144"/>
      <c r="G49" s="145"/>
      <c r="H49" s="146"/>
      <c r="I49" s="100"/>
      <c r="J49" s="97"/>
      <c r="K49" s="100"/>
      <c r="L49" s="100"/>
      <c r="M49" s="100"/>
      <c r="N49" s="100"/>
    </row>
    <row r="50" spans="1:14" s="23" customFormat="1" x14ac:dyDescent="0.55000000000000004">
      <c r="A50" s="150" t="s">
        <v>0</v>
      </c>
      <c r="B50" s="149" t="s">
        <v>261</v>
      </c>
      <c r="C50" s="3"/>
      <c r="D50" s="91">
        <v>2</v>
      </c>
      <c r="E50" s="100"/>
      <c r="F50" s="5" t="s">
        <v>109</v>
      </c>
      <c r="G50" s="100" t="s">
        <v>108</v>
      </c>
      <c r="H50" s="5" t="s">
        <v>32</v>
      </c>
      <c r="I50" s="1"/>
      <c r="J50" s="97">
        <v>2</v>
      </c>
      <c r="K50" s="95" t="s">
        <v>12</v>
      </c>
      <c r="L50" s="95"/>
      <c r="M50" s="95" t="s">
        <v>12</v>
      </c>
      <c r="N50" s="100"/>
    </row>
    <row r="51" spans="1:14" s="23" customFormat="1" x14ac:dyDescent="0.55000000000000004">
      <c r="A51" s="63"/>
      <c r="B51" s="3"/>
      <c r="C51" s="3"/>
      <c r="D51" s="91"/>
      <c r="E51" s="100"/>
      <c r="F51" s="5"/>
      <c r="G51" s="100"/>
      <c r="H51" s="5"/>
      <c r="I51" s="100"/>
      <c r="J51" s="97"/>
      <c r="K51" s="100"/>
      <c r="L51" s="100"/>
      <c r="M51" s="100"/>
      <c r="N51" s="100"/>
    </row>
    <row r="52" spans="1:14" s="23" customFormat="1" x14ac:dyDescent="0.55000000000000004">
      <c r="B52" s="36"/>
      <c r="C52" s="36"/>
      <c r="D52" s="92"/>
      <c r="E52" s="92"/>
      <c r="F52" s="36"/>
      <c r="G52" s="92"/>
      <c r="H52" s="36"/>
      <c r="I52" s="92"/>
      <c r="J52" s="92"/>
      <c r="K52" s="92"/>
      <c r="L52" s="108"/>
      <c r="M52" s="108"/>
      <c r="N52" s="108"/>
    </row>
    <row r="53" spans="1:14" s="23" customFormat="1" x14ac:dyDescent="0.55000000000000004">
      <c r="B53" s="36"/>
      <c r="C53" s="36"/>
      <c r="D53" s="92"/>
      <c r="E53" s="92"/>
      <c r="F53" s="36"/>
      <c r="G53" s="92"/>
      <c r="H53" s="36"/>
      <c r="I53" s="92"/>
      <c r="J53" s="92"/>
      <c r="K53" s="92"/>
      <c r="L53" s="108"/>
      <c r="M53" s="108"/>
      <c r="N53" s="108"/>
    </row>
    <row r="54" spans="1:14" s="23" customFormat="1" ht="16.8" x14ac:dyDescent="0.55000000000000004">
      <c r="B54" s="37"/>
      <c r="C54" s="37"/>
      <c r="D54" s="93"/>
      <c r="E54" s="93"/>
      <c r="F54" s="37"/>
      <c r="G54" s="93"/>
      <c r="H54" s="37"/>
      <c r="I54" s="93"/>
      <c r="J54" s="93"/>
      <c r="K54" s="93"/>
      <c r="L54" s="108"/>
      <c r="M54" s="108"/>
    </row>
    <row r="55" spans="1:14" s="23" customFormat="1" x14ac:dyDescent="0.55000000000000004">
      <c r="B55" s="36"/>
      <c r="C55" s="36"/>
      <c r="D55" s="92"/>
      <c r="E55" s="92"/>
      <c r="F55" s="36"/>
      <c r="G55" s="92"/>
      <c r="H55" s="36"/>
      <c r="I55" s="92"/>
      <c r="J55" s="92"/>
      <c r="K55" s="92"/>
      <c r="L55" s="108"/>
      <c r="M55" s="108"/>
    </row>
    <row r="56" spans="1:14" s="23" customFormat="1" x14ac:dyDescent="0.55000000000000004">
      <c r="B56" s="36"/>
      <c r="C56" s="36"/>
      <c r="D56" s="92"/>
      <c r="E56" s="92"/>
      <c r="F56" s="36"/>
      <c r="G56" s="92"/>
      <c r="H56" s="36"/>
      <c r="I56" s="92"/>
      <c r="J56" s="92"/>
      <c r="K56" s="92"/>
      <c r="L56" s="108"/>
      <c r="M56" s="108"/>
    </row>
    <row r="57" spans="1:14" s="23" customFormat="1" x14ac:dyDescent="0.55000000000000004">
      <c r="B57" s="36"/>
      <c r="C57" s="36"/>
      <c r="D57" s="92"/>
      <c r="E57" s="92"/>
      <c r="F57" s="36"/>
      <c r="G57" s="92"/>
      <c r="H57" s="36"/>
      <c r="I57" s="92"/>
      <c r="J57" s="92"/>
      <c r="K57" s="92"/>
      <c r="L57" s="108"/>
      <c r="M57" s="108"/>
    </row>
    <row r="58" spans="1:14" s="23" customFormat="1" x14ac:dyDescent="0.55000000000000004">
      <c r="B58" s="36"/>
      <c r="C58" s="36"/>
      <c r="D58" s="92"/>
      <c r="E58" s="92"/>
      <c r="F58" s="36"/>
      <c r="G58" s="92"/>
      <c r="H58" s="36"/>
      <c r="I58" s="92"/>
      <c r="J58" s="92"/>
      <c r="K58" s="92"/>
      <c r="L58" s="108"/>
      <c r="M58" s="108"/>
    </row>
    <row r="59" spans="1:14" s="23" customFormat="1" ht="16.8" x14ac:dyDescent="0.55000000000000004">
      <c r="B59" s="37"/>
      <c r="C59" s="37"/>
      <c r="D59" s="93"/>
      <c r="E59" s="93"/>
      <c r="F59" s="37"/>
      <c r="G59" s="93"/>
      <c r="H59" s="37"/>
      <c r="I59" s="93"/>
      <c r="J59" s="93"/>
      <c r="K59" s="93"/>
      <c r="L59" s="108"/>
      <c r="M59" s="108"/>
    </row>
    <row r="60" spans="1:14" s="23" customFormat="1" x14ac:dyDescent="0.55000000000000004">
      <c r="B60" s="36"/>
      <c r="C60" s="36"/>
      <c r="D60" s="92"/>
      <c r="E60" s="92"/>
      <c r="F60" s="36"/>
      <c r="G60" s="92"/>
      <c r="H60" s="36"/>
      <c r="I60" s="92"/>
      <c r="J60" s="92"/>
      <c r="K60" s="92"/>
      <c r="L60" s="108"/>
      <c r="M60" s="108"/>
    </row>
    <row r="61" spans="1:14" s="23" customFormat="1" x14ac:dyDescent="0.55000000000000004">
      <c r="B61" s="36"/>
      <c r="C61" s="36"/>
      <c r="D61" s="92"/>
      <c r="E61" s="92"/>
      <c r="F61" s="36"/>
      <c r="G61" s="92"/>
      <c r="H61" s="36"/>
      <c r="I61" s="92"/>
      <c r="J61" s="92"/>
      <c r="K61" s="92"/>
      <c r="L61" s="108"/>
      <c r="M61" s="108"/>
    </row>
    <row r="62" spans="1:14" s="23" customFormat="1" x14ac:dyDescent="0.55000000000000004">
      <c r="B62" s="36"/>
      <c r="C62" s="36"/>
      <c r="D62" s="92"/>
      <c r="E62" s="92"/>
      <c r="F62" s="36"/>
      <c r="G62" s="92"/>
      <c r="H62" s="36"/>
      <c r="I62" s="92"/>
      <c r="J62" s="92"/>
      <c r="K62" s="92"/>
      <c r="L62" s="108"/>
      <c r="M62" s="108"/>
    </row>
    <row r="63" spans="1:14" s="23" customFormat="1" x14ac:dyDescent="0.55000000000000004">
      <c r="B63" s="36"/>
      <c r="C63" s="36"/>
      <c r="D63" s="92"/>
      <c r="E63" s="92"/>
      <c r="F63" s="36"/>
      <c r="G63" s="92"/>
      <c r="H63" s="36"/>
      <c r="I63" s="92"/>
      <c r="J63" s="92"/>
      <c r="K63" s="92"/>
      <c r="L63" s="108"/>
      <c r="M63" s="108"/>
    </row>
    <row r="64" spans="1:14" s="23" customFormat="1" x14ac:dyDescent="0.55000000000000004">
      <c r="B64" s="36"/>
      <c r="C64" s="36"/>
      <c r="D64" s="92"/>
      <c r="E64" s="92"/>
      <c r="F64" s="36"/>
      <c r="G64" s="92"/>
      <c r="H64" s="36"/>
      <c r="I64" s="92"/>
      <c r="J64" s="92"/>
      <c r="K64" s="92"/>
      <c r="L64" s="108"/>
      <c r="M64" s="108"/>
    </row>
    <row r="65" spans="9:13" x14ac:dyDescent="0.55000000000000004">
      <c r="I65" s="94"/>
      <c r="J65" s="94"/>
      <c r="K65" s="94"/>
      <c r="L65" s="88"/>
      <c r="M65" s="88"/>
    </row>
    <row r="66" spans="9:13" x14ac:dyDescent="0.55000000000000004">
      <c r="I66" s="94"/>
      <c r="J66" s="94"/>
      <c r="K66" s="94"/>
      <c r="L66" s="88"/>
      <c r="M66" s="88"/>
    </row>
    <row r="67" spans="9:13" x14ac:dyDescent="0.55000000000000004">
      <c r="I67" s="94"/>
      <c r="J67" s="94"/>
      <c r="K67" s="94"/>
      <c r="L67" s="88"/>
      <c r="M67" s="88"/>
    </row>
    <row r="68" spans="9:13" x14ac:dyDescent="0.55000000000000004">
      <c r="I68" s="94"/>
      <c r="J68" s="94"/>
      <c r="K68" s="94"/>
      <c r="L68" s="88"/>
      <c r="M68" s="88"/>
    </row>
    <row r="69" spans="9:13" x14ac:dyDescent="0.55000000000000004">
      <c r="I69" s="94"/>
      <c r="J69" s="94"/>
      <c r="K69" s="94"/>
      <c r="L69" s="88"/>
      <c r="M69" s="88"/>
    </row>
    <row r="70" spans="9:13" x14ac:dyDescent="0.55000000000000004">
      <c r="I70" s="94"/>
      <c r="J70" s="94"/>
      <c r="K70" s="94"/>
      <c r="L70" s="88"/>
      <c r="M70" s="88"/>
    </row>
    <row r="71" spans="9:13" x14ac:dyDescent="0.55000000000000004">
      <c r="I71" s="94"/>
      <c r="J71" s="94"/>
      <c r="K71" s="94"/>
      <c r="L71" s="88"/>
      <c r="M71" s="88"/>
    </row>
    <row r="72" spans="9:13" x14ac:dyDescent="0.55000000000000004">
      <c r="I72" s="94"/>
      <c r="J72" s="94"/>
      <c r="K72" s="94"/>
      <c r="L72" s="88"/>
      <c r="M72" s="88"/>
    </row>
    <row r="73" spans="9:13" x14ac:dyDescent="0.55000000000000004">
      <c r="I73" s="94"/>
      <c r="J73" s="94"/>
      <c r="K73" s="94"/>
      <c r="L73" s="88"/>
      <c r="M73" s="88"/>
    </row>
    <row r="74" spans="9:13" x14ac:dyDescent="0.55000000000000004">
      <c r="I74" s="94"/>
      <c r="J74" s="94"/>
      <c r="K74" s="94"/>
      <c r="L74" s="88"/>
      <c r="M74" s="88"/>
    </row>
    <row r="75" spans="9:13" x14ac:dyDescent="0.55000000000000004">
      <c r="I75" s="94"/>
      <c r="J75" s="94"/>
      <c r="K75" s="94"/>
      <c r="L75" s="88"/>
      <c r="M75" s="88"/>
    </row>
    <row r="76" spans="9:13" x14ac:dyDescent="0.55000000000000004">
      <c r="I76" s="94"/>
      <c r="J76" s="94"/>
      <c r="K76" s="94"/>
      <c r="L76" s="88"/>
      <c r="M76" s="88"/>
    </row>
    <row r="77" spans="9:13" x14ac:dyDescent="0.55000000000000004">
      <c r="I77" s="94"/>
      <c r="J77" s="94"/>
      <c r="K77" s="94"/>
      <c r="L77" s="88"/>
      <c r="M77" s="88"/>
    </row>
    <row r="78" spans="9:13" x14ac:dyDescent="0.55000000000000004">
      <c r="I78" s="94"/>
      <c r="J78" s="94"/>
      <c r="K78" s="94"/>
      <c r="L78" s="88"/>
      <c r="M78" s="88"/>
    </row>
    <row r="79" spans="9:13" x14ac:dyDescent="0.55000000000000004">
      <c r="I79" s="94"/>
      <c r="J79" s="94"/>
      <c r="K79" s="94"/>
      <c r="L79" s="88"/>
      <c r="M79" s="88"/>
    </row>
    <row r="80" spans="9:13" x14ac:dyDescent="0.55000000000000004">
      <c r="I80" s="94"/>
      <c r="J80" s="94"/>
      <c r="K80" s="94"/>
      <c r="L80" s="88"/>
      <c r="M80" s="88"/>
    </row>
    <row r="81" spans="9:13" x14ac:dyDescent="0.55000000000000004">
      <c r="I81" s="94"/>
      <c r="J81" s="94"/>
      <c r="K81" s="94"/>
      <c r="L81" s="88"/>
      <c r="M81" s="88"/>
    </row>
    <row r="82" spans="9:13" x14ac:dyDescent="0.55000000000000004">
      <c r="I82" s="94"/>
      <c r="J82" s="94"/>
      <c r="K82" s="94"/>
      <c r="L82" s="88"/>
      <c r="M82" s="88"/>
    </row>
    <row r="83" spans="9:13" x14ac:dyDescent="0.55000000000000004">
      <c r="I83" s="94"/>
      <c r="J83" s="94"/>
      <c r="K83" s="94"/>
      <c r="L83" s="88"/>
      <c r="M83" s="88"/>
    </row>
    <row r="84" spans="9:13" x14ac:dyDescent="0.55000000000000004">
      <c r="I84" s="94"/>
      <c r="J84" s="94"/>
      <c r="K84" s="94"/>
      <c r="L84" s="88"/>
      <c r="M84" s="88"/>
    </row>
    <row r="85" spans="9:13" x14ac:dyDescent="0.55000000000000004">
      <c r="I85" s="94"/>
      <c r="J85" s="94"/>
      <c r="K85" s="94"/>
      <c r="L85" s="88"/>
      <c r="M85" s="88"/>
    </row>
    <row r="86" spans="9:13" x14ac:dyDescent="0.55000000000000004">
      <c r="I86" s="94"/>
      <c r="J86" s="94"/>
      <c r="K86" s="94"/>
      <c r="L86" s="88"/>
      <c r="M86" s="88"/>
    </row>
    <row r="87" spans="9:13" x14ac:dyDescent="0.55000000000000004">
      <c r="I87" s="94"/>
      <c r="J87" s="94"/>
      <c r="K87" s="94"/>
      <c r="L87" s="88"/>
      <c r="M87" s="88"/>
    </row>
    <row r="88" spans="9:13" x14ac:dyDescent="0.55000000000000004">
      <c r="I88" s="94"/>
      <c r="J88" s="94"/>
      <c r="K88" s="94"/>
      <c r="L88" s="88"/>
      <c r="M88" s="88"/>
    </row>
    <row r="89" spans="9:13" x14ac:dyDescent="0.55000000000000004">
      <c r="I89" s="94"/>
      <c r="J89" s="94"/>
      <c r="K89" s="94"/>
      <c r="L89" s="88"/>
      <c r="M89" s="88"/>
    </row>
    <row r="90" spans="9:13" x14ac:dyDescent="0.55000000000000004">
      <c r="I90" s="94"/>
      <c r="J90" s="94"/>
      <c r="K90" s="94"/>
      <c r="L90" s="88"/>
      <c r="M90" s="88"/>
    </row>
    <row r="91" spans="9:13" x14ac:dyDescent="0.55000000000000004">
      <c r="I91" s="94"/>
      <c r="J91" s="94"/>
      <c r="K91" s="94"/>
      <c r="L91" s="88"/>
      <c r="M91" s="88"/>
    </row>
    <row r="92" spans="9:13" x14ac:dyDescent="0.55000000000000004">
      <c r="I92" s="94"/>
      <c r="J92" s="94"/>
      <c r="K92" s="94"/>
      <c r="L92" s="88"/>
      <c r="M92" s="88"/>
    </row>
    <row r="93" spans="9:13" x14ac:dyDescent="0.55000000000000004">
      <c r="I93" s="94"/>
      <c r="J93" s="94"/>
      <c r="K93" s="94"/>
      <c r="L93" s="88"/>
      <c r="M93" s="88"/>
    </row>
    <row r="94" spans="9:13" x14ac:dyDescent="0.55000000000000004">
      <c r="I94" s="94"/>
      <c r="J94" s="94"/>
      <c r="K94" s="94"/>
      <c r="L94" s="88"/>
      <c r="M94" s="88"/>
    </row>
    <row r="95" spans="9:13" x14ac:dyDescent="0.55000000000000004">
      <c r="I95" s="94"/>
      <c r="J95" s="94"/>
      <c r="K95" s="94"/>
      <c r="L95" s="88"/>
      <c r="M95" s="88"/>
    </row>
    <row r="96" spans="9:13" x14ac:dyDescent="0.55000000000000004">
      <c r="I96" s="94"/>
      <c r="J96" s="94"/>
      <c r="K96" s="94"/>
      <c r="L96" s="88"/>
      <c r="M96" s="88"/>
    </row>
    <row r="97" spans="9:13" x14ac:dyDescent="0.55000000000000004">
      <c r="I97" s="94"/>
      <c r="J97" s="94"/>
      <c r="K97" s="94"/>
      <c r="L97" s="88"/>
      <c r="M97" s="88"/>
    </row>
    <row r="98" spans="9:13" x14ac:dyDescent="0.55000000000000004">
      <c r="I98" s="94"/>
      <c r="J98" s="94"/>
      <c r="K98" s="94"/>
      <c r="L98" s="88"/>
      <c r="M98" s="88"/>
    </row>
    <row r="99" spans="9:13" x14ac:dyDescent="0.55000000000000004">
      <c r="I99" s="94"/>
      <c r="J99" s="94"/>
    </row>
    <row r="100" spans="9:13" x14ac:dyDescent="0.55000000000000004">
      <c r="I100" s="94"/>
      <c r="J100" s="94"/>
    </row>
    <row r="101" spans="9:13" x14ac:dyDescent="0.55000000000000004">
      <c r="I101" s="94"/>
      <c r="J101" s="94"/>
    </row>
    <row r="102" spans="9:13" x14ac:dyDescent="0.55000000000000004">
      <c r="I102" s="94"/>
      <c r="J102" s="94"/>
    </row>
    <row r="103" spans="9:13" x14ac:dyDescent="0.55000000000000004">
      <c r="I103" s="94"/>
      <c r="J103" s="94"/>
    </row>
  </sheetData>
  <sheetProtection formatCells="0" formatColumns="0" formatRows="0" insertRows="0" selectLockedCells="1"/>
  <mergeCells count="17">
    <mergeCell ref="A1:N1"/>
    <mergeCell ref="B2:E2"/>
    <mergeCell ref="B3:E3"/>
    <mergeCell ref="D4:E4"/>
    <mergeCell ref="D6:E6"/>
    <mergeCell ref="F6:H6"/>
    <mergeCell ref="I6:N6"/>
    <mergeCell ref="E9:F9"/>
    <mergeCell ref="G9:H9"/>
    <mergeCell ref="E10:F10"/>
    <mergeCell ref="G10:H10"/>
    <mergeCell ref="E13:F13"/>
    <mergeCell ref="A35:N35"/>
    <mergeCell ref="M14:N14"/>
    <mergeCell ref="A17:M17"/>
    <mergeCell ref="A24:N24"/>
    <mergeCell ref="J14:L14"/>
  </mergeCells>
  <phoneticPr fontId="12" type="noConversion"/>
  <conditionalFormatting sqref="K18:L18 K23:L23 K28:L28 K25:L25 I33:I34 K33:L34 K49:L49 I18:I23 K51:L51 I51 I25:I28">
    <cfRule type="expression" dxfId="50" priority="62">
      <formula>$H18="CCI (CC Intégral)"</formula>
    </cfRule>
  </conditionalFormatting>
  <conditionalFormatting sqref="I33:J34 J49 I18:J23 I51:J51 I25:J28">
    <cfRule type="expression" dxfId="49" priority="61">
      <formula>$H18="CT (Contrôle terminal)"</formula>
    </cfRule>
  </conditionalFormatting>
  <conditionalFormatting sqref="J15:N15">
    <cfRule type="expression" dxfId="48" priority="58">
      <formula>$A$11=2</formula>
    </cfRule>
    <cfRule type="expression" dxfId="47" priority="59">
      <formula>$A$11=3</formula>
    </cfRule>
    <cfRule type="expression" dxfId="46" priority="60">
      <formula>$A$11=1</formula>
    </cfRule>
  </conditionalFormatting>
  <conditionalFormatting sqref="A16:N16">
    <cfRule type="expression" dxfId="45" priority="55">
      <formula>$A$11=2</formula>
    </cfRule>
    <cfRule type="expression" dxfId="44" priority="56">
      <formula>$A$11=4</formula>
    </cfRule>
    <cfRule type="expression" dxfId="43" priority="57">
      <formula>$A$11=1</formula>
    </cfRule>
  </conditionalFormatting>
  <conditionalFormatting sqref="K16:L16">
    <cfRule type="expression" dxfId="42" priority="54">
      <formula>$H$18="CCI (CC Intégral)"</formula>
    </cfRule>
  </conditionalFormatting>
  <conditionalFormatting sqref="K19:L22">
    <cfRule type="expression" dxfId="41" priority="53">
      <formula>$G19="CCI (CC Intégral)"</formula>
    </cfRule>
  </conditionalFormatting>
  <conditionalFormatting sqref="K26:L27">
    <cfRule type="expression" dxfId="39" priority="50">
      <formula>$G26="CCI (CC Intégral)"</formula>
    </cfRule>
  </conditionalFormatting>
  <conditionalFormatting sqref="I29 K29:L29">
    <cfRule type="expression" dxfId="38" priority="49">
      <formula>$H29="CCI (CC Intégral)"</formula>
    </cfRule>
  </conditionalFormatting>
  <conditionalFormatting sqref="I29:J29">
    <cfRule type="expression" dxfId="37" priority="48">
      <formula>$H29="CT (Contrôle terminal)"</formula>
    </cfRule>
  </conditionalFormatting>
  <conditionalFormatting sqref="I36 K36:L36 K39:L40 I39:I40 I43:I44 K43:L44 K46:L47 I46:I47">
    <cfRule type="expression" dxfId="36" priority="38">
      <formula>$H36="CCI (CC Intégral)"</formula>
    </cfRule>
  </conditionalFormatting>
  <conditionalFormatting sqref="I36:J36 I39:J40 I43:J44 I46:J47">
    <cfRule type="expression" dxfId="35" priority="37">
      <formula>$H36="CT (Contrôle terminal)"</formula>
    </cfRule>
  </conditionalFormatting>
  <conditionalFormatting sqref="K48:L48 I48:I49">
    <cfRule type="expression" dxfId="34" priority="36">
      <formula>$H48="CCI (CC Intégral)"</formula>
    </cfRule>
  </conditionalFormatting>
  <conditionalFormatting sqref="I48:J48 I49">
    <cfRule type="expression" dxfId="33" priority="35">
      <formula>$H48="CT (Contrôle terminal)"</formula>
    </cfRule>
  </conditionalFormatting>
  <conditionalFormatting sqref="N21">
    <cfRule type="expression" dxfId="32" priority="34">
      <formula>$G21="CCI (CC Intégral)"</formula>
    </cfRule>
  </conditionalFormatting>
  <conditionalFormatting sqref="I30">
    <cfRule type="expression" dxfId="31" priority="30">
      <formula>$H30="CCI (CC Intégral)"</formula>
    </cfRule>
  </conditionalFormatting>
  <conditionalFormatting sqref="I30">
    <cfRule type="expression" dxfId="30" priority="29">
      <formula>$H30="CT (Contrôle terminal)"</formula>
    </cfRule>
  </conditionalFormatting>
  <conditionalFormatting sqref="J30">
    <cfRule type="expression" dxfId="29" priority="28">
      <formula>$G30="CT (Contrôle terminal)"</formula>
    </cfRule>
  </conditionalFormatting>
  <conditionalFormatting sqref="I31">
    <cfRule type="expression" dxfId="28" priority="27">
      <formula>$H31="CCI (CC Intégral)"</formula>
    </cfRule>
  </conditionalFormatting>
  <conditionalFormatting sqref="I31">
    <cfRule type="expression" dxfId="27" priority="26">
      <formula>$H31="CT (Contrôle terminal)"</formula>
    </cfRule>
  </conditionalFormatting>
  <conditionalFormatting sqref="J31">
    <cfRule type="expression" dxfId="26" priority="25">
      <formula>$G31="CT (Contrôle terminal)"</formula>
    </cfRule>
  </conditionalFormatting>
  <conditionalFormatting sqref="I32">
    <cfRule type="expression" dxfId="25" priority="24">
      <formula>$H32="CCI (CC Intégral)"</formula>
    </cfRule>
  </conditionalFormatting>
  <conditionalFormatting sqref="I32">
    <cfRule type="expression" dxfId="24" priority="23">
      <formula>$H32="CT (Contrôle terminal)"</formula>
    </cfRule>
  </conditionalFormatting>
  <conditionalFormatting sqref="J32">
    <cfRule type="expression" dxfId="23" priority="22">
      <formula>$G32="CT (Contrôle terminal)"</formula>
    </cfRule>
  </conditionalFormatting>
  <conditionalFormatting sqref="I37">
    <cfRule type="expression" dxfId="22" priority="21">
      <formula>$H37="CCI (CC Intégral)"</formula>
    </cfRule>
  </conditionalFormatting>
  <conditionalFormatting sqref="I37">
    <cfRule type="expression" dxfId="21" priority="20">
      <formula>$H37="CT (Contrôle terminal)"</formula>
    </cfRule>
  </conditionalFormatting>
  <conditionalFormatting sqref="J37">
    <cfRule type="expression" dxfId="20" priority="19">
      <formula>$G37="CT (Contrôle terminal)"</formula>
    </cfRule>
  </conditionalFormatting>
  <conditionalFormatting sqref="I38">
    <cfRule type="expression" dxfId="19" priority="18">
      <formula>$H38="CCI (CC Intégral)"</formula>
    </cfRule>
  </conditionalFormatting>
  <conditionalFormatting sqref="I38">
    <cfRule type="expression" dxfId="18" priority="17">
      <formula>$H38="CT (Contrôle terminal)"</formula>
    </cfRule>
  </conditionalFormatting>
  <conditionalFormatting sqref="J38">
    <cfRule type="expression" dxfId="17" priority="16">
      <formula>$G38="CT (Contrôle terminal)"</formula>
    </cfRule>
  </conditionalFormatting>
  <conditionalFormatting sqref="I41">
    <cfRule type="expression" dxfId="16" priority="15">
      <formula>$H41="CCI (CC Intégral)"</formula>
    </cfRule>
  </conditionalFormatting>
  <conditionalFormatting sqref="I41">
    <cfRule type="expression" dxfId="15" priority="14">
      <formula>$H41="CT (Contrôle terminal)"</formula>
    </cfRule>
  </conditionalFormatting>
  <conditionalFormatting sqref="J41">
    <cfRule type="expression" dxfId="14" priority="13">
      <formula>$G41="CT (Contrôle terminal)"</formula>
    </cfRule>
  </conditionalFormatting>
  <conditionalFormatting sqref="I42">
    <cfRule type="expression" dxfId="13" priority="12">
      <formula>$H42="CCI (CC Intégral)"</formula>
    </cfRule>
  </conditionalFormatting>
  <conditionalFormatting sqref="I42">
    <cfRule type="expression" dxfId="12" priority="11">
      <formula>$H42="CT (Contrôle terminal)"</formula>
    </cfRule>
  </conditionalFormatting>
  <conditionalFormatting sqref="J42">
    <cfRule type="expression" dxfId="11" priority="10">
      <formula>$G42="CT (Contrôle terminal)"</formula>
    </cfRule>
  </conditionalFormatting>
  <conditionalFormatting sqref="I45">
    <cfRule type="expression" dxfId="10" priority="6">
      <formula>$H45="CCI (CC Intégral)"</formula>
    </cfRule>
  </conditionalFormatting>
  <conditionalFormatting sqref="I45">
    <cfRule type="expression" dxfId="9" priority="5">
      <formula>$H45="CT (Contrôle terminal)"</formula>
    </cfRule>
  </conditionalFormatting>
  <conditionalFormatting sqref="J45">
    <cfRule type="expression" dxfId="8" priority="4">
      <formula>$G45="CT (Contrôle terminal)"</formula>
    </cfRule>
  </conditionalFormatting>
  <conditionalFormatting sqref="I50">
    <cfRule type="expression" dxfId="7" priority="3">
      <formula>$H50="CCI (CC Intégral)"</formula>
    </cfRule>
  </conditionalFormatting>
  <conditionalFormatting sqref="I50">
    <cfRule type="expression" dxfId="6" priority="2">
      <formula>$H50="CT (Contrôle terminal)"</formula>
    </cfRule>
  </conditionalFormatting>
  <conditionalFormatting sqref="J50">
    <cfRule type="expression" dxfId="5" priority="1">
      <formula>$G50="CT (Contrôle terminal)"</formula>
    </cfRule>
  </conditionalFormatting>
  <dataValidations count="6">
    <dataValidation type="decimal" operator="lessThanOrEqual" allowBlank="1" showInputMessage="1" showErrorMessage="1" errorTitle="ECTS" error="Le nombre de crédits doit être entier et inférieur ou égal à 6." sqref="D37:D39 D41:D43 D18:D23 D26:D34 D45:D51" xr:uid="{D099B325-C36F-444A-8E50-641A045170C6}">
      <formula1>6</formula1>
    </dataValidation>
    <dataValidation type="list" operator="greaterThan" allowBlank="1" showInputMessage="1" showErrorMessage="1" errorTitle="Coefficient" error="Le coefficient doit être un nombre décimal supérieur à 0." sqref="G28 F29:G34 F40:F42 F36:F38 F39:G39 F43:G43 F44:F46 F18:G23 F25:F28 F47:G51" xr:uid="{F2844412-CAE9-634F-8F93-2E486B388869}">
      <formula1>"OUI,NON"</formula1>
    </dataValidation>
    <dataValidation type="list" allowBlank="1" showInputMessage="1" showErrorMessage="1" promptTitle="Type contrôle" prompt="Utiliser la liste déroulante" sqref="G25:G27 G40:G42 G44:G46 G36:G38 H18:H23 H36:H51 H25:H34" xr:uid="{3E3439A9-817B-C24A-8E3C-B34F802D570E}">
      <formula1>liste_type_controle</formula1>
    </dataValidation>
    <dataValidation type="decimal" operator="greaterThan" allowBlank="1" showInputMessage="1" showErrorMessage="1" errorTitle="Coefficient" error="Le coefficient doit être un nombre décimal supérieur à 0." sqref="E18:E23 E25:E34 E36:E51" xr:uid="{6D7A8408-B275-3E4D-99E0-36B7DE41F3D5}">
      <formula1>0</formula1>
    </dataValidation>
    <dataValidation type="list" allowBlank="1" showInputMessage="1" showErrorMessage="1" errorTitle="Nature de l'ELP" error="Utiliser la liste déroulante" promptTitle="Nature ELP" prompt="Utiliser la liste déroulante" sqref="A18:A23 A25:A34 A36:A51" xr:uid="{9420D6D7-61C8-0241-9576-05833CEDD441}">
      <formula1>Nature_ELP</formula1>
    </dataValidation>
    <dataValidation type="list" allowBlank="1" showInputMessage="1" showErrorMessage="1" errorTitle="Nature" error="Utiliser la liste déroulante" promptTitle="Nature" prompt="Utiliser la liste déroulante" sqref="M18:M23 K18:K23 K36:K51 M36:M51 M25:M34 K25:K34" xr:uid="{5AD022E4-8C4E-2945-985A-4F05C3354FE1}">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1681"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71682"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71683"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mc:AlternateContent xmlns:mc="http://schemas.openxmlformats.org/markup-compatibility/2006">
          <mc:Choice Requires="x14">
            <control shapeId="71684" r:id="rId7" name="Option Button 4">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092AF13-2F48-413C-BBC9-99EA7BA21731}">
  <ds:schemaRefs>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2006/documentManagement/types"/>
    <ds:schemaRef ds:uri="cc9b61d3-e9c6-4364-a8ad-f892d613c537"/>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7A2A0EA1-7106-4498-8D8E-6B45B44F52F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18</vt:i4>
      </vt:variant>
    </vt:vector>
  </HeadingPairs>
  <TitlesOfParts>
    <vt:vector size="26" baseType="lpstr">
      <vt:lpstr>Fiche générale</vt:lpstr>
      <vt:lpstr>Listes</vt:lpstr>
      <vt:lpstr>Semestre 1</vt:lpstr>
      <vt:lpstr>Semestre 2</vt:lpstr>
      <vt:lpstr>Semestre 3</vt:lpstr>
      <vt:lpstr>Semestre 4</vt:lpstr>
      <vt:lpstr>Semestre 5</vt:lpstr>
      <vt:lpstr>Semestre 6</vt:lpstr>
      <vt:lpstr>DROIT</vt:lpstr>
      <vt:lpstr>'Semestre 1'!Impression_des_titres</vt:lpstr>
      <vt:lpstr>'Semestre 2'!Impression_des_titres</vt:lpstr>
      <vt:lpstr>'Semestre 3'!Impression_des_titres</vt:lpstr>
      <vt:lpstr>'Semestre 4'!Impression_des_titres</vt:lpstr>
      <vt:lpstr>'Semestre 5'!Impression_des_titres</vt:lpstr>
      <vt:lpstr>'Semestre 6'!Impression_des_titres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André Giauffer</cp:lastModifiedBy>
  <cp:lastPrinted>2018-03-13T09:12:42Z</cp:lastPrinted>
  <dcterms:created xsi:type="dcterms:W3CDTF">2016-12-07T14:50:54Z</dcterms:created>
  <dcterms:modified xsi:type="dcterms:W3CDTF">2020-09-23T13:27:10Z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