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ged-iae.unice.fr/Documents/SCOLARITE/___en_construction_SCO/OFFRE DE FORMATION/OFFRE 18-23/MCC/2020-2021/"/>
    </mc:Choice>
  </mc:AlternateContent>
  <bookViews>
    <workbookView xWindow="0" yWindow="0" windowWidth="19200" windowHeight="11460" firstSheet="1" activeTab="8"/>
  </bookViews>
  <sheets>
    <sheet name="Fiche générale" sheetId="6" r:id="rId1"/>
    <sheet name="CCA (fa) S1" sheetId="32" r:id="rId2"/>
    <sheet name="CCA (fa) S2" sheetId="42" r:id="rId3"/>
    <sheet name="CCA (fa) S3" sheetId="40" r:id="rId4"/>
    <sheet name="CCA (fa) S4" sheetId="43" r:id="rId5"/>
    <sheet name="CCA (fi) S1" sheetId="44" r:id="rId6"/>
    <sheet name="CCA (fi) S2" sheetId="45" r:id="rId7"/>
    <sheet name="CCA (fi) S3" sheetId="46" r:id="rId8"/>
    <sheet name="CCA (fi) S4" sheetId="47" r:id="rId9"/>
    <sheet name="Listes" sheetId="3" state="hidden" r:id="rId10"/>
  </sheets>
  <externalReferences>
    <externalReference r:id="rId11"/>
    <externalReference r:id="rId12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'CCA (fa) S1'!$1:$16</definedName>
    <definedName name="_xlnm.Print_Titles" localSheetId="2">'CCA (fa) S2'!$1:$16</definedName>
    <definedName name="_xlnm.Print_Titles" localSheetId="3">'CCA (fa) S3'!$1:$16</definedName>
    <definedName name="_xlnm.Print_Titles" localSheetId="4">'CCA (fa) S4'!$1:$16</definedName>
    <definedName name="_xlnm.Print_Titles" localSheetId="5">'CCA (fi) S1'!$1:$16</definedName>
    <definedName name="_xlnm.Print_Titles" localSheetId="6">'CCA (fi) S2'!$1:$16</definedName>
    <definedName name="_xlnm.Print_Titles" localSheetId="7">'CCA (fi) S3'!$1:$16</definedName>
    <definedName name="_xlnm.Print_Titles" localSheetId="8">'CCA (fi) S4'!$1:$16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 localSheetId="5">[1]Listes!$A$7:$E$7</definedName>
    <definedName name="liste_cmp" localSheetId="6">[1]Listes!$A$7:$E$7</definedName>
    <definedName name="liste_cmp" localSheetId="7">[1]Listes!$A$7:$E$7</definedName>
    <definedName name="liste_cmp" localSheetId="8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 localSheetId="5">[1]Listes!$C$2:$C$4</definedName>
    <definedName name="liste_nature_controle" localSheetId="6">[1]Listes!$C$2:$C$4</definedName>
    <definedName name="liste_nature_controle" localSheetId="7">[1]Listes!$C$2:$C$4</definedName>
    <definedName name="liste_nature_controle" localSheetId="8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 localSheetId="5">[1]Listes!$A$2:$A$4</definedName>
    <definedName name="liste_type_controle" localSheetId="6">[1]Listes!$A$2:$A$4</definedName>
    <definedName name="liste_type_controle" localSheetId="7">[1]Listes!$A$2:$A$4</definedName>
    <definedName name="liste_type_controle" localSheetId="8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 localSheetId="5">[1]Listes!$E$2:$E$3</definedName>
    <definedName name="Nature_ELP" localSheetId="6">[1]Listes!$E$2:$E$3</definedName>
    <definedName name="Nature_ELP" localSheetId="7">[1]Listes!$E$2:$E$3</definedName>
    <definedName name="Nature_ELP" localSheetId="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" localSheetId="6">#REF!</definedName>
    <definedName name="tab" localSheetId="7">#REF!</definedName>
    <definedName name="tab" localSheetId="8">#REF!</definedName>
    <definedName name="tab">#REF!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 localSheetId="5">#REF!</definedName>
    <definedName name="tab_cmp" localSheetId="6">#REF!</definedName>
    <definedName name="tab_cmp" localSheetId="7">#REF!</definedName>
    <definedName name="tab_cmp" localSheetId="8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 localSheetId="5">[1]Listes!$A$31:$B$57</definedName>
    <definedName name="tab_code_dip" localSheetId="6">[1]Listes!$A$31:$B$57</definedName>
    <definedName name="tab_code_dip" localSheetId="7">[1]Listes!$A$31:$B$57</definedName>
    <definedName name="tab_code_dip" localSheetId="8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</workbook>
</file>

<file path=xl/calcChain.xml><?xml version="1.0" encoding="utf-8"?>
<calcChain xmlns="http://schemas.openxmlformats.org/spreadsheetml/2006/main">
  <c r="K15" i="47" l="1"/>
  <c r="B4" i="6"/>
  <c r="B4" i="47"/>
  <c r="B3" i="47"/>
  <c r="B2" i="47"/>
  <c r="K15" i="46"/>
  <c r="B4" i="46"/>
  <c r="B3" i="46"/>
  <c r="B2" i="46"/>
  <c r="K15" i="45"/>
  <c r="B4" i="45"/>
  <c r="B3" i="45"/>
  <c r="B2" i="45"/>
  <c r="K15" i="44"/>
  <c r="B4" i="44"/>
  <c r="B3" i="44"/>
  <c r="B2" i="44"/>
  <c r="K15" i="43"/>
  <c r="B3" i="43"/>
  <c r="B2" i="43"/>
  <c r="K15" i="42"/>
  <c r="B3" i="42"/>
  <c r="B2" i="42"/>
  <c r="K15" i="40"/>
  <c r="B3" i="40"/>
  <c r="B2" i="40"/>
  <c r="K15" i="32"/>
  <c r="B3" i="32"/>
  <c r="B2" i="32"/>
  <c r="B4" i="32"/>
  <c r="B4" i="40"/>
  <c r="B4" i="42"/>
  <c r="B4" i="43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<sst xmlns="http://schemas.openxmlformats.org/spreadsheetml/2006/main" count="1285" uniqueCount="378">
  <si>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</si>
  <si>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</si>
  <si>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</si>
  <si>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</si>
  <si>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</si>
  <si>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</si>
  <si>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</si>
  <si>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</si>
  <si>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</si>
  <si>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</si>
  <si>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</si>
  <si>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</si>
  <si>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</si>
  <si>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</si>
  <si>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</si>
  <si>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</si>
  <si>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</si>
  <si>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</si>
  <si>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</si>
  <si>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</si>
  <si>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</si>
  <si>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</si>
  <si>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</si>
  <si>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</si>
  <si>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</si>
  <si>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</si>
  <si>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</si>
  <si>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</si>
  <si>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</si>
  <si>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</si>
  <si>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</si>
  <si>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</si>
  <si>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</si>
  <si>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</si>
  <si>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</si>
  <si>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</si>
  <si>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</si>
  <si>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</si>
  <si>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</si>
  <si>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</si>
  <si>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</si>
  <si>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</si>
  <si>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</si>
  <si>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</si>
  <si>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</si>
  <si>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</si>
  <si>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</si>
  <si>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</si>
  <si>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</si>
  <si>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</si>
  <si>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</si>
  <si>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</si>
  <si>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</si>
  <si>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</si>
  <si>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</si>
  <si>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</si>
  <si>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</si>
  <si>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</si>
  <si>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</si>
  <si>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</si>
  <si>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</si>
  <si>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</si>
  <si>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</si>
  <si>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</si>
  <si>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</si>
  <si>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</si>
  <si>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</si>
  <si>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</si>
  <si>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</si>
  <si>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</si>
  <si>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</si>
  <si>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</si>
  <si>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</si>
  <si>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</si>
  <si>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</si>
  <si>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</si>
  <si>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</si>
  <si>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</si>
  <si>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</si>
  <si>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</si>
  <si>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</si>
  <si>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</si>
  <si>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</si>
  <si>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</si>
  <si>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</si>
  <si>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</si>
  <si>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</si>
  <si>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</si>
  <si>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</si>
  <si>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</si>
  <si>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</si>
  <si>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</si>
  <si>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</si>
  <si>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</si>
  <si>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</si>
  <si>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</si>
  <si>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</si>
  <si>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</si>
  <si>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</si>
  <si>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</si>
  <si>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</si>
  <si>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</si>
  <si>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</si>
  <si>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</si>
  <si>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</si>
  <si>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</si>
  <si>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</si>
  <si>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</si>
  <si>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</si>
  <si>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</si>
  <si>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</si>
  <si>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</si>
  <si>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</si>
  <si>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</si>
  <si>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</si>
  <si>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</si>
  <si>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</si>
  <si>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</si>
  <si>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</si>
  <si>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</si>
  <si>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</si>
  <si>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</si>
  <si>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</si>
  <si>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</si>
  <si>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</si>
  <si>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</si>
  <si>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</si>
  <si>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</si>
  <si>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</si>
  <si>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</si>
  <si>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</si>
  <si>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</si>
  <si>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</si>
  <si>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</si>
  <si>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</si>
  <si>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</si>
  <si>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</si>
  <si>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</si>
  <si>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</si>
  <si>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</si>
  <si>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</si>
  <si>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</si>
  <si>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</si>
  <si>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</si>
  <si>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</si>
  <si>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</si>
  <si>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</si>
  <si>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</si>
  <si>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</si>
  <si>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</si>
  <si>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</si>
  <si>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</si>
  <si>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</si>
  <si>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</si>
  <si>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</si>
  <si>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</si>
  <si>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</si>
  <si>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</si>
  <si>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</si>
  <si>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</si>
  <si>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</si>
  <si>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</si>
  <si>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</si>
  <si>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</si>
  <si>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</si>
  <si>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</si>
  <si>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</si>
  <si>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</si>
  <si>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</si>
  <si>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</si>
  <si>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</si>
  <si>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</si>
  <si>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</si>
  <si>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</si>
  <si>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</si>
  <si>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</si>
  <si>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</si>
  <si>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</si>
  <si>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</si>
  <si>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</si>
  <si>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</si>
  <si>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</si>
  <si>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</si>
  <si>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</si>
  <si>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</si>
  <si>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GMCCA1</t>
  </si>
  <si>
    <t>GMS1CCA</t>
  </si>
  <si>
    <t xml:space="preserve">Comptabilité Contrôle Audit - Première année </t>
  </si>
  <si>
    <t>Unité 1 : Gestion juridique et fiscale I</t>
  </si>
  <si>
    <t>L'entreprise et son environnement</t>
  </si>
  <si>
    <t>Pérennité de l'entreprise</t>
  </si>
  <si>
    <t>Droit fiscal</t>
    <phoneticPr fontId="8" type="noConversion"/>
  </si>
  <si>
    <t>Evaluation des performances financières et non financières</t>
    <phoneticPr fontId="8" type="noConversion"/>
  </si>
  <si>
    <t>Unité 3 : Comptabilité</t>
  </si>
  <si>
    <t>Unité 4 : Gestions juridique et fiscale des groupes de sociétés</t>
  </si>
  <si>
    <t>Introduction aux comptes de groupe</t>
    <phoneticPr fontId="8" type="noConversion"/>
  </si>
  <si>
    <t>Stratégie fiscale des groupes de sociétés</t>
    <phoneticPr fontId="8" type="noConversion"/>
  </si>
  <si>
    <t>Droit des groupes et des associations</t>
    <phoneticPr fontId="8" type="noConversion"/>
  </si>
  <si>
    <t>Unité 5 : Management des systèmes d'information</t>
  </si>
  <si>
    <t>Gouvernance des systèmes d'information</t>
  </si>
  <si>
    <t>Sécurité des systèmes d'information</t>
  </si>
  <si>
    <t>GMUCCA1</t>
  </si>
  <si>
    <t>GMUCCA2</t>
  </si>
  <si>
    <t>GMECCA21</t>
  </si>
  <si>
    <t>GMUCCA3</t>
  </si>
  <si>
    <t>GMECCA32</t>
  </si>
  <si>
    <t>GMUCCA4</t>
  </si>
  <si>
    <t>GMECCA41</t>
  </si>
  <si>
    <t>GMECCA42</t>
  </si>
  <si>
    <t>GMECCA43</t>
  </si>
  <si>
    <t>GMUCCA5</t>
  </si>
  <si>
    <t>Oui</t>
  </si>
  <si>
    <t>Non</t>
  </si>
  <si>
    <r>
      <t xml:space="preserve">BONUS I </t>
    </r>
    <r>
      <rPr>
        <b/>
        <i/>
        <sz val="10"/>
        <color theme="0"/>
        <rFont val="Arial"/>
        <family val="2"/>
      </rPr>
      <t>(facultatif : max 0,25 points sur moyenne)</t>
    </r>
  </si>
  <si>
    <t>Bonus Soft skills : Langues I / 0,25pts</t>
  </si>
  <si>
    <t>GMS1BONL</t>
  </si>
  <si>
    <t>Bonus Soft skills : Développement personnel I / 0,25pts</t>
  </si>
  <si>
    <t>GMS1BOND</t>
  </si>
  <si>
    <t>GMCCA2</t>
  </si>
  <si>
    <t>GMS2CCA</t>
  </si>
  <si>
    <t>GMS3CCA</t>
  </si>
  <si>
    <t>GMS4CCA</t>
  </si>
  <si>
    <t xml:space="preserve">Comptabilité Contrôle Audit - Deuxième année </t>
  </si>
  <si>
    <t>GMUCCA6</t>
  </si>
  <si>
    <t>Développement et financement de l'entreprise</t>
    <phoneticPr fontId="8" type="noConversion"/>
  </si>
  <si>
    <t>Aspects juridiques et fiscaux de la transmission de l'entreprise</t>
    <phoneticPr fontId="8" type="noConversion"/>
  </si>
  <si>
    <t>Difficultés fiscales, fiscalité approfondie</t>
    <phoneticPr fontId="8" type="noConversion"/>
  </si>
  <si>
    <t>GMECCA61</t>
  </si>
  <si>
    <t>GMECCA62</t>
  </si>
  <si>
    <t>GMECCA63</t>
  </si>
  <si>
    <t>GMUCCA7</t>
  </si>
  <si>
    <t>Politique de l'investissement et de financement</t>
  </si>
  <si>
    <t>Gestion de la trésorerie</t>
    <phoneticPr fontId="8" type="noConversion"/>
  </si>
  <si>
    <t>GMECCA73</t>
  </si>
  <si>
    <t>Théorie des organisations</t>
    <phoneticPr fontId="8" type="noConversion"/>
  </si>
  <si>
    <t>Performance des organisations</t>
    <phoneticPr fontId="8" type="noConversion"/>
  </si>
  <si>
    <t>Introdution aux opérations de restructurations</t>
    <phoneticPr fontId="8" type="noConversion"/>
  </si>
  <si>
    <t>Cadre général de l'audit</t>
    <phoneticPr fontId="8" type="noConversion"/>
  </si>
  <si>
    <t>GMECCA91</t>
  </si>
  <si>
    <t>BONUS II (facultatif : max 0,25 points sur moyenne)</t>
  </si>
  <si>
    <t>Soft skills : Langues I</t>
  </si>
  <si>
    <t>Soft skills : Développement personnel I</t>
  </si>
  <si>
    <t>GMS2BONL</t>
  </si>
  <si>
    <t>GMS2BOND</t>
  </si>
  <si>
    <t>Fiscalité internationale</t>
    <phoneticPr fontId="8" type="noConversion"/>
  </si>
  <si>
    <t>Droit social</t>
  </si>
  <si>
    <t>GMECC111</t>
  </si>
  <si>
    <t>GMECC112</t>
  </si>
  <si>
    <t>Evaluation financière</t>
    <phoneticPr fontId="8" type="noConversion"/>
  </si>
  <si>
    <t>Communication financière</t>
    <phoneticPr fontId="8" type="noConversion"/>
  </si>
  <si>
    <t>GMECC122</t>
  </si>
  <si>
    <t>Stratégie et contrôle</t>
    <phoneticPr fontId="8" type="noConversion"/>
  </si>
  <si>
    <t>Management et modifications organisationnelles</t>
    <phoneticPr fontId="8" type="noConversion"/>
  </si>
  <si>
    <t>Contrôle et approche par activités</t>
    <phoneticPr fontId="8" type="noConversion"/>
  </si>
  <si>
    <t>GMECC131</t>
  </si>
  <si>
    <t>GMECC132</t>
  </si>
  <si>
    <t>GMECC133</t>
  </si>
  <si>
    <t>Opérations de restructuration</t>
    <phoneticPr fontId="8" type="noConversion"/>
  </si>
  <si>
    <t>Comptes de groupe</t>
    <phoneticPr fontId="8" type="noConversion"/>
  </si>
  <si>
    <t>Stratégie d'audit et contrôle interne</t>
    <phoneticPr fontId="8" type="noConversion"/>
  </si>
  <si>
    <t>GMECC141</t>
  </si>
  <si>
    <t>GMECC142</t>
  </si>
  <si>
    <t>GMECC143</t>
  </si>
  <si>
    <t>English for finance II [EN]</t>
  </si>
  <si>
    <t>Recherche d'informations</t>
    <phoneticPr fontId="8" type="noConversion"/>
  </si>
  <si>
    <t>GMECC152</t>
  </si>
  <si>
    <t>GMECC153</t>
  </si>
  <si>
    <t>BONUS III (facultatif : max 0,25 points sur moyenne)</t>
  </si>
  <si>
    <t>Soft skills : Langues II</t>
  </si>
  <si>
    <t>Soft skills : Développement personnel II</t>
  </si>
  <si>
    <t>GMS3BONL</t>
  </si>
  <si>
    <t>GMS3BOND</t>
  </si>
  <si>
    <t>GMECC161</t>
  </si>
  <si>
    <t>TOEIC (&gt;750/990)</t>
  </si>
  <si>
    <t>TOEFL iBT (&gt;78/120)</t>
  </si>
  <si>
    <t>IELTS (&gt;6.0/9.0)</t>
  </si>
  <si>
    <t>GETOEIC</t>
  </si>
  <si>
    <t>GETOEFL</t>
  </si>
  <si>
    <t>GEIELTS</t>
  </si>
  <si>
    <t>BONUS IV (facultatif : max 0,25 points sur moyenne)</t>
  </si>
  <si>
    <t>GMS4BONL</t>
  </si>
  <si>
    <t>GMS4BOND</t>
  </si>
  <si>
    <t>Il n’y a pas de note éliminatoire.</t>
  </si>
  <si>
    <t>GMECCA11</t>
  </si>
  <si>
    <t>GMECCA12</t>
  </si>
  <si>
    <t>GMECCA13</t>
  </si>
  <si>
    <t>GMECXA51</t>
  </si>
  <si>
    <t>GMECXA52</t>
  </si>
  <si>
    <t>GMECXA81</t>
  </si>
  <si>
    <t>GMECCA82</t>
  </si>
  <si>
    <t>Ethique des affaires</t>
  </si>
  <si>
    <t>GMECXA93</t>
  </si>
  <si>
    <t>Mission professionnelle</t>
  </si>
  <si>
    <t xml:space="preserve">Mission professionnelle </t>
  </si>
  <si>
    <t>GMUCIA1</t>
  </si>
  <si>
    <t>GMECIA11</t>
  </si>
  <si>
    <t>GMECIA12</t>
  </si>
  <si>
    <t>GMECIA13</t>
  </si>
  <si>
    <t>GMUCIA2</t>
  </si>
  <si>
    <t>GMECIA21</t>
  </si>
  <si>
    <t>GMUCIA3</t>
  </si>
  <si>
    <t>GMECIA31</t>
  </si>
  <si>
    <t>GMECIA32</t>
  </si>
  <si>
    <t>GMUCIA4</t>
  </si>
  <si>
    <t>GMECIA41</t>
  </si>
  <si>
    <t>GMECIA42</t>
  </si>
  <si>
    <t>GMECIA43</t>
  </si>
  <si>
    <t>GMUCIA5</t>
  </si>
  <si>
    <t>GMS1CIA</t>
  </si>
  <si>
    <t>COMPTABILITE CONTRÔLE AUDIT - Formation initiale</t>
  </si>
  <si>
    <t>GMUCIA6</t>
  </si>
  <si>
    <t>GMECIA61</t>
  </si>
  <si>
    <t>GMECIA62</t>
  </si>
  <si>
    <t>GMECIA63</t>
  </si>
  <si>
    <t>GMECIA73</t>
  </si>
  <si>
    <t>GMS2CIA</t>
  </si>
  <si>
    <t>GMECI122</t>
  </si>
  <si>
    <t>GMECI131</t>
  </si>
  <si>
    <t>GMECI132</t>
  </si>
  <si>
    <t>GMECI133</t>
  </si>
  <si>
    <t>GMECI141</t>
  </si>
  <si>
    <t>GMECI142</t>
  </si>
  <si>
    <t>GMECI143</t>
  </si>
  <si>
    <t>GMECI153</t>
  </si>
  <si>
    <t>GMS3CIA</t>
  </si>
  <si>
    <t>GMECI161</t>
  </si>
  <si>
    <t>GMS4CIA</t>
  </si>
  <si>
    <t xml:space="preserve">Le redoublement peut être autorisé sur décision du jury de délibération. Cette autorisation vaut dans la limite du contrat ministériel d'offre de </t>
  </si>
  <si>
    <t>formation en vigeur et pour un maximum de deux années universitaires suivant l'autorisation du jury.</t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</si>
  <si>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</si>
  <si>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</si>
  <si>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</si>
  <si>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</si>
  <si>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Moyenne générale &gt;= 10/20 ET obtention de toutes les UE. Pas de compensation entre les semestres.</t>
  </si>
  <si>
    <t>Le passage en 2ème année de Master est automatique pour l'étudiant(e) ayant obtenu la moyenne générale de 10/20 minimum aux semestres 1 et 2, et à condition d’avoir validé la totalité des UE de la première année. Le Master est validé dès lors que l'étudiant(e) satisfait aux conditions suivantes :
- obtenir la moyenne générale de 10/20 minimum aux semestres 1, 2, 3 et 4 ;
- obtenir la totalité des UE du Master ;
- produire le score de l'un des tests d'anglais suivants :  TOEIC min. 750 ou TOEFL iBT min. 78 ou IELTS min. 6.0</t>
  </si>
  <si>
    <t>BMEBSPU1</t>
  </si>
  <si>
    <t>BMEBENU1</t>
  </si>
  <si>
    <t>BMEBSPU2</t>
  </si>
  <si>
    <t>BMEBENU2</t>
  </si>
  <si>
    <t>BMEBSPU3</t>
  </si>
  <si>
    <t>BMEBENU3</t>
  </si>
  <si>
    <t>BMEBSPU4</t>
  </si>
  <si>
    <t>BMEBENU4</t>
  </si>
  <si>
    <t>COMPTABILITE CONTRÔLE AUDIT - Formation Alternance</t>
  </si>
  <si>
    <t>Unité 2 : Management contrôle et finance</t>
  </si>
  <si>
    <t xml:space="preserve">Preparing a business plan </t>
  </si>
  <si>
    <t>Théorie financière</t>
  </si>
  <si>
    <t xml:space="preserve">Elaboration des états financiers </t>
  </si>
  <si>
    <t>Comptabilité en normes internationales 1</t>
  </si>
  <si>
    <t>Comptabilité en normes internationales 2</t>
  </si>
  <si>
    <t xml:space="preserve">à créer </t>
  </si>
  <si>
    <t>à modifier</t>
  </si>
  <si>
    <t>Unité 6 : Gestion juridique, fiscale et sociale II</t>
  </si>
  <si>
    <t>Unité 7 : Management contrôle et Finance II</t>
  </si>
  <si>
    <t>Unité 8 : Comptabilité et audit</t>
  </si>
  <si>
    <t>Audit stratégique de la fonction informatique</t>
  </si>
  <si>
    <t>à créer</t>
  </si>
  <si>
    <t>Unité 9 : Projet professionnel et de recherche I</t>
  </si>
  <si>
    <t>GMECIA74</t>
  </si>
  <si>
    <t>GMECIA91</t>
  </si>
  <si>
    <t>Unité 10 : Gestion juridique, fiscale et sociale</t>
  </si>
  <si>
    <t xml:space="preserve">Unité 11 : Finance </t>
  </si>
  <si>
    <t>Unité 12 : Management et contrôle III</t>
  </si>
  <si>
    <t>Unité 13 : Comptabilité et audit II</t>
  </si>
  <si>
    <t xml:space="preserve">à modifier </t>
  </si>
  <si>
    <t>Unité 14 : Projet professionnel</t>
  </si>
  <si>
    <t>Marketing personnel</t>
  </si>
  <si>
    <t xml:space="preserve">Marketing stratégique </t>
  </si>
  <si>
    <t>GMECCI11</t>
  </si>
  <si>
    <t>GMECCI12</t>
  </si>
  <si>
    <t>GMECCI52</t>
  </si>
  <si>
    <t>COMPTABILITE CONTRÔLE AUDIT - Formation alternance</t>
  </si>
  <si>
    <t>Unité 15 : Projet professionnel et de recherche II</t>
  </si>
  <si>
    <t>Unité 16 : Maîtrise de la langue anglaise / English proficiency</t>
  </si>
  <si>
    <t>GMUCCA8</t>
  </si>
  <si>
    <t>GMUCCA9</t>
  </si>
  <si>
    <t>GMECX101</t>
  </si>
  <si>
    <t>Final oral examination : Business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</si>
</sst>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9" fontId="3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0" fillId="0" borderId="0" xfId="0" applyFont="1" applyBorder="1" applyAlignment="1" applyProtection="1">
      <alignment horizontal="left" wrapText="1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9" fontId="0" fillId="0" borderId="1" xfId="0" applyNumberFormat="1" applyFill="1" applyBorder="1" applyAlignment="1" applyProtection="1">
      <alignment vertical="center"/>
      <protection locked="0"/>
    </xf>
    <xf numFmtId="9" fontId="0" fillId="0" borderId="1" xfId="0" applyNumberFormat="1" applyBorder="1" applyProtection="1"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0" xfId="0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8" fillId="2" borderId="11" xfId="0" applyFont="1" applyFill="1" applyBorder="1" applyAlignment="1" applyProtection="1">
      <alignment horizontal="left" vertical="center"/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6">
    <cellStyle name="Lien hypertexte" xfId="1" builtinId="8"/>
    <cellStyle name="Lien hypertexte 2" xfId="4"/>
    <cellStyle name="Milliers 2" xfId="3"/>
    <cellStyle name="Normal" xfId="0" builtinId="0"/>
    <cellStyle name="Normal 2" xfId="2"/>
    <cellStyle name="Pourcentage 2" xfId="5"/>
  </cellStyles>
  <dxfs count="8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0417" name="Option Button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0418" name="Option Button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0419" name="Option Button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94" t="s">
        <v>179</v>
      </c>
      <c r="B1" s="95"/>
      <c r="C1" s="96"/>
      <c r="D1" s="96"/>
      <c r="E1" s="96"/>
      <c r="F1" s="96"/>
      <c r="G1" s="96"/>
      <c r="H1" s="96"/>
      <c r="I1" s="97"/>
      <c r="J1" s="22"/>
    </row>
    <row r="2" spans="1:10" s="14" customFormat="1" ht="24.95" customHeight="1" x14ac:dyDescent="0.5">
      <c r="A2" s="27" t="s">
        <v>40</v>
      </c>
      <c r="B2" s="73" t="s">
        <v>19</v>
      </c>
      <c r="C2" s="93"/>
      <c r="D2" s="93"/>
      <c r="E2" s="93"/>
      <c r="F2" s="93"/>
      <c r="G2" s="93"/>
      <c r="H2" s="93"/>
      <c r="I2" s="93"/>
      <c r="J2" s="15"/>
    </row>
    <row r="3" spans="1:10" s="13" customFormat="1" ht="24.95" customHeight="1" x14ac:dyDescent="0.5">
      <c r="A3" s="28" t="s">
        <v>38</v>
      </c>
      <c r="B3" s="103" t="s">
        <v>73</v>
      </c>
      <c r="C3" s="104"/>
      <c r="D3" s="104"/>
      <c r="E3" s="104"/>
      <c r="F3" s="104"/>
      <c r="G3" s="104"/>
      <c r="H3" s="104"/>
      <c r="I3" s="105"/>
      <c r="J3" s="23"/>
    </row>
    <row r="4" spans="1:10" s="13" customFormat="1" ht="24.95" customHeight="1" x14ac:dyDescent="0.5">
      <c r="A4" s="28" t="s">
        <v>172</v>
      </c>
      <c r="B4" s="36" t="str">
        <f>IF(AND(B2="IAE",B3="Management et commerce international"),"GMMC18",IFERROR(VLOOKUP(B3,tab_code_dip,2,FALSE),"-"))</f>
        <v>GMCCA18</v>
      </c>
      <c r="C4" s="35"/>
      <c r="D4" s="35"/>
      <c r="E4" s="35"/>
      <c r="F4" s="35"/>
      <c r="G4" s="35"/>
      <c r="H4" s="35"/>
      <c r="I4" s="35"/>
      <c r="J4" s="23"/>
    </row>
    <row r="5" spans="1:10" s="13" customFormat="1" ht="24.95" customHeight="1" x14ac:dyDescent="0.5">
      <c r="A5" s="27" t="s">
        <v>57</v>
      </c>
      <c r="B5" s="74" t="s">
        <v>184</v>
      </c>
      <c r="C5" s="21" t="s">
        <v>178</v>
      </c>
      <c r="D5" s="26"/>
      <c r="E5" s="26"/>
      <c r="F5" s="26"/>
      <c r="G5" s="26"/>
      <c r="H5" s="26"/>
      <c r="I5" s="26"/>
      <c r="J5" s="23"/>
    </row>
    <row r="6" spans="1:10" s="13" customFormat="1" ht="24.95" customHeight="1" x14ac:dyDescent="0.5">
      <c r="A6" s="27" t="s">
        <v>58</v>
      </c>
      <c r="B6" s="75" t="s">
        <v>184</v>
      </c>
      <c r="C6" s="21" t="s">
        <v>177</v>
      </c>
      <c r="D6" s="26"/>
      <c r="E6" s="26"/>
      <c r="F6" s="26"/>
      <c r="G6" s="26"/>
      <c r="H6" s="26"/>
      <c r="I6" s="26"/>
      <c r="J6" s="23"/>
    </row>
    <row r="7" spans="1:10" ht="20.100000000000001" customHeight="1" x14ac:dyDescent="0.25">
      <c r="A7" s="106" t="s">
        <v>46</v>
      </c>
      <c r="B7" s="107"/>
      <c r="C7" s="107"/>
      <c r="D7" s="107"/>
      <c r="E7" s="107"/>
      <c r="F7" s="107"/>
      <c r="G7" s="107"/>
      <c r="H7" s="107"/>
      <c r="I7" s="108"/>
    </row>
    <row r="8" spans="1:10" x14ac:dyDescent="0.25">
      <c r="A8" s="18" t="s">
        <v>41</v>
      </c>
      <c r="B8" s="16"/>
      <c r="C8" s="16"/>
      <c r="D8" s="16"/>
      <c r="E8" s="16"/>
      <c r="F8" s="16"/>
      <c r="G8" s="16"/>
      <c r="H8" s="16"/>
      <c r="I8" s="16"/>
    </row>
    <row r="9" spans="1:10" s="17" customFormat="1" x14ac:dyDescent="0.25">
      <c r="A9" s="112" t="s">
        <v>42</v>
      </c>
      <c r="B9" s="113"/>
      <c r="C9" s="113"/>
      <c r="D9" s="113"/>
      <c r="E9" s="113"/>
      <c r="F9" s="113"/>
      <c r="G9" s="113"/>
      <c r="H9" s="113"/>
      <c r="I9" s="114"/>
      <c r="J9" s="24"/>
    </row>
    <row r="10" spans="1:10" s="31" customFormat="1" ht="15" customHeight="1" x14ac:dyDescent="0.25">
      <c r="A10" s="109" t="s">
        <v>329</v>
      </c>
      <c r="B10" s="110"/>
      <c r="C10" s="110"/>
      <c r="D10" s="110"/>
      <c r="E10" s="110"/>
      <c r="F10" s="110"/>
      <c r="G10" s="110"/>
      <c r="H10" s="110"/>
      <c r="I10" s="111"/>
      <c r="J10" s="30"/>
    </row>
    <row r="11" spans="1:10" s="17" customFormat="1" ht="15" customHeight="1" x14ac:dyDescent="0.25">
      <c r="A11" s="109" t="s">
        <v>330</v>
      </c>
      <c r="B11" s="110"/>
      <c r="C11" s="110"/>
      <c r="D11" s="110"/>
      <c r="E11" s="110"/>
      <c r="F11" s="110"/>
      <c r="G11" s="110"/>
      <c r="H11" s="110"/>
      <c r="I11" s="111"/>
      <c r="J11" s="24"/>
    </row>
    <row r="12" spans="1:10" s="17" customFormat="1" x14ac:dyDescent="0.25">
      <c r="A12" s="115" t="s">
        <v>43</v>
      </c>
      <c r="B12" s="116"/>
      <c r="C12" s="116"/>
      <c r="D12" s="116"/>
      <c r="E12" s="116"/>
      <c r="F12" s="116"/>
      <c r="G12" s="116"/>
      <c r="H12" s="116"/>
      <c r="I12" s="117"/>
      <c r="J12" s="24"/>
    </row>
    <row r="13" spans="1:10" s="31" customFormat="1" x14ac:dyDescent="0.25">
      <c r="A13" s="109" t="s">
        <v>331</v>
      </c>
      <c r="B13" s="110"/>
      <c r="C13" s="110"/>
      <c r="D13" s="110"/>
      <c r="E13" s="110"/>
      <c r="F13" s="110"/>
      <c r="G13" s="110"/>
      <c r="H13" s="110"/>
      <c r="I13" s="111"/>
      <c r="J13" s="30"/>
    </row>
    <row r="14" spans="1:10" s="17" customFormat="1" x14ac:dyDescent="0.25">
      <c r="A14" s="124" t="s">
        <v>332</v>
      </c>
      <c r="B14" s="110"/>
      <c r="C14" s="110"/>
      <c r="D14" s="110"/>
      <c r="E14" s="110"/>
      <c r="F14" s="110"/>
      <c r="G14" s="110"/>
      <c r="H14" s="110"/>
      <c r="I14" s="111"/>
      <c r="J14" s="24"/>
    </row>
    <row r="15" spans="1:10" s="19" customFormat="1" x14ac:dyDescent="0.25">
      <c r="A15" s="115" t="s">
        <v>44</v>
      </c>
      <c r="B15" s="116"/>
      <c r="C15" s="116"/>
      <c r="D15" s="116"/>
      <c r="E15" s="116"/>
      <c r="F15" s="116"/>
      <c r="G15" s="116"/>
      <c r="H15" s="116"/>
      <c r="I15" s="117"/>
      <c r="J15" s="25"/>
    </row>
    <row r="16" spans="1:10" s="33" customFormat="1" x14ac:dyDescent="0.25">
      <c r="A16" s="124" t="s">
        <v>333</v>
      </c>
      <c r="B16" s="110"/>
      <c r="C16" s="110"/>
      <c r="D16" s="110"/>
      <c r="E16" s="110"/>
      <c r="F16" s="110"/>
      <c r="G16" s="110"/>
      <c r="H16" s="110"/>
      <c r="I16" s="111"/>
      <c r="J16" s="32"/>
    </row>
    <row r="17" spans="1:10" s="17" customFormat="1" x14ac:dyDescent="0.25">
      <c r="A17" s="109" t="s">
        <v>334</v>
      </c>
      <c r="B17" s="110"/>
      <c r="C17" s="110"/>
      <c r="D17" s="110"/>
      <c r="E17" s="110"/>
      <c r="F17" s="110"/>
      <c r="G17" s="110"/>
      <c r="H17" s="110"/>
      <c r="I17" s="111"/>
      <c r="J17" s="24"/>
    </row>
    <row r="18" spans="1:10" s="19" customFormat="1" x14ac:dyDescent="0.25">
      <c r="A18" s="115" t="s">
        <v>45</v>
      </c>
      <c r="B18" s="116"/>
      <c r="C18" s="116"/>
      <c r="D18" s="116"/>
      <c r="E18" s="116"/>
      <c r="F18" s="116"/>
      <c r="G18" s="116"/>
      <c r="H18" s="116"/>
      <c r="I18" s="117"/>
      <c r="J18" s="25"/>
    </row>
    <row r="19" spans="1:10" s="33" customFormat="1" x14ac:dyDescent="0.25">
      <c r="A19" s="124" t="s">
        <v>282</v>
      </c>
      <c r="B19" s="110"/>
      <c r="C19" s="110"/>
      <c r="D19" s="110"/>
      <c r="E19" s="110"/>
      <c r="F19" s="110"/>
      <c r="G19" s="110"/>
      <c r="H19" s="110"/>
      <c r="I19" s="111"/>
      <c r="J19" s="32"/>
    </row>
    <row r="20" spans="1:10" s="17" customFormat="1" x14ac:dyDescent="0.25">
      <c r="A20" s="131"/>
      <c r="B20" s="132"/>
      <c r="C20" s="132"/>
      <c r="D20" s="132"/>
      <c r="E20" s="132"/>
      <c r="F20" s="132"/>
      <c r="G20" s="132"/>
      <c r="H20" s="132"/>
      <c r="I20" s="133"/>
      <c r="J20" s="24"/>
    </row>
    <row r="21" spans="1:10" ht="20.100000000000001" customHeight="1" x14ac:dyDescent="0.25">
      <c r="A21" s="100" t="s">
        <v>47</v>
      </c>
      <c r="B21" s="101"/>
      <c r="C21" s="101"/>
      <c r="D21" s="101"/>
      <c r="E21" s="101"/>
      <c r="F21" s="101"/>
      <c r="G21" s="101"/>
      <c r="H21" s="101"/>
      <c r="I21" s="102"/>
    </row>
    <row r="22" spans="1:10" s="13" customFormat="1" x14ac:dyDescent="0.25">
      <c r="A22" s="98" t="s">
        <v>327</v>
      </c>
      <c r="B22" s="98"/>
      <c r="C22" s="98"/>
      <c r="D22" s="98"/>
      <c r="E22" s="98"/>
      <c r="F22" s="98"/>
      <c r="G22" s="98"/>
      <c r="H22" s="98"/>
      <c r="I22" s="99"/>
      <c r="J22" s="34"/>
    </row>
    <row r="23" spans="1:10" x14ac:dyDescent="0.25">
      <c r="A23" s="98" t="s">
        <v>328</v>
      </c>
      <c r="B23" s="98"/>
      <c r="C23" s="98"/>
      <c r="D23" s="98"/>
      <c r="E23" s="98"/>
      <c r="F23" s="98"/>
      <c r="G23" s="98"/>
      <c r="H23" s="98"/>
      <c r="I23" s="99"/>
    </row>
    <row r="24" spans="1:10" ht="20.100000000000001" customHeight="1" x14ac:dyDescent="0.25">
      <c r="A24" s="100" t="s">
        <v>48</v>
      </c>
      <c r="B24" s="101"/>
      <c r="C24" s="101"/>
      <c r="D24" s="101"/>
      <c r="E24" s="101"/>
      <c r="F24" s="101"/>
      <c r="G24" s="101"/>
      <c r="H24" s="101"/>
      <c r="I24" s="102"/>
    </row>
    <row r="25" spans="1:10" ht="20.100000000000001" customHeight="1" x14ac:dyDescent="0.25">
      <c r="A25" s="128" t="s">
        <v>168</v>
      </c>
      <c r="B25" s="129"/>
      <c r="C25" s="129"/>
      <c r="D25" s="129"/>
      <c r="E25" s="129"/>
      <c r="F25" s="129"/>
      <c r="G25" s="129"/>
      <c r="H25" s="129"/>
      <c r="I25" s="130"/>
    </row>
    <row r="26" spans="1:10" ht="15" customHeight="1" x14ac:dyDescent="0.25">
      <c r="A26" s="121" t="s">
        <v>169</v>
      </c>
      <c r="B26" s="122"/>
      <c r="C26" s="122"/>
      <c r="D26" s="122"/>
      <c r="E26" s="122"/>
      <c r="F26" s="122"/>
      <c r="G26" s="122"/>
      <c r="H26" s="122"/>
      <c r="I26" s="123"/>
    </row>
    <row r="27" spans="1:10" ht="20.100000000000001" customHeight="1" x14ac:dyDescent="0.25">
      <c r="A27" s="100" t="s">
        <v>167</v>
      </c>
      <c r="B27" s="101"/>
      <c r="C27" s="101"/>
      <c r="D27" s="101"/>
      <c r="E27" s="101"/>
      <c r="F27" s="101"/>
      <c r="G27" s="101"/>
      <c r="H27" s="101"/>
      <c r="I27" s="102"/>
    </row>
    <row r="28" spans="1:10" ht="26.25" customHeight="1" x14ac:dyDescent="0.25">
      <c r="A28" s="125" t="s">
        <v>170</v>
      </c>
      <c r="B28" s="126"/>
      <c r="C28" s="126"/>
      <c r="D28" s="126"/>
      <c r="E28" s="126"/>
      <c r="F28" s="126"/>
      <c r="G28" s="126"/>
      <c r="H28" s="126"/>
      <c r="I28" s="127"/>
    </row>
    <row r="29" spans="1:10" x14ac:dyDescent="0.25">
      <c r="A29" s="118" t="s">
        <v>171</v>
      </c>
      <c r="B29" s="119"/>
      <c r="C29" s="119"/>
      <c r="D29" s="119"/>
      <c r="E29" s="119"/>
      <c r="F29" s="119"/>
      <c r="G29" s="119"/>
      <c r="H29" s="119"/>
      <c r="I29" s="120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2" t="s">
        <v>165</v>
      </c>
      <c r="B73" s="29" t="s">
        <v>17</v>
      </c>
      <c r="C73" s="12" t="s">
        <v>19</v>
      </c>
      <c r="D73" s="29" t="s">
        <v>21</v>
      </c>
      <c r="E73" s="29" t="s">
        <v>22</v>
      </c>
      <c r="F73" s="12" t="s">
        <v>166</v>
      </c>
      <c r="G73" s="29" t="s">
        <v>164</v>
      </c>
      <c r="H73" s="29" t="s">
        <v>24</v>
      </c>
      <c r="I73" s="12" t="s">
        <v>162</v>
      </c>
      <c r="J73" s="12" t="s">
        <v>163</v>
      </c>
    </row>
    <row r="74" spans="1:10" x14ac:dyDescent="0.25">
      <c r="A74" s="12" t="s">
        <v>79</v>
      </c>
      <c r="B74" s="29" t="s">
        <v>86</v>
      </c>
      <c r="C74" s="12" t="s">
        <v>71</v>
      </c>
      <c r="D74" s="29" t="s">
        <v>85</v>
      </c>
      <c r="E74" s="29" t="s">
        <v>67</v>
      </c>
      <c r="F74" s="12" t="s">
        <v>90</v>
      </c>
      <c r="G74" s="29" t="s">
        <v>65</v>
      </c>
      <c r="H74" s="29" t="s">
        <v>101</v>
      </c>
      <c r="I74" s="12" t="s">
        <v>64</v>
      </c>
      <c r="J74" s="12" t="s">
        <v>62</v>
      </c>
    </row>
    <row r="75" spans="1:10" x14ac:dyDescent="0.25">
      <c r="A75" s="12" t="s">
        <v>80</v>
      </c>
      <c r="B75" s="29" t="s">
        <v>87</v>
      </c>
      <c r="C75" s="12" t="s">
        <v>72</v>
      </c>
      <c r="E75" s="29" t="s">
        <v>68</v>
      </c>
      <c r="F75" s="12" t="s">
        <v>91</v>
      </c>
      <c r="H75" s="29" t="s">
        <v>107</v>
      </c>
      <c r="I75" s="12" t="s">
        <v>65</v>
      </c>
      <c r="J75" s="12" t="s">
        <v>63</v>
      </c>
    </row>
    <row r="76" spans="1:10" x14ac:dyDescent="0.25">
      <c r="A76" s="12" t="s">
        <v>81</v>
      </c>
      <c r="B76" s="29" t="s">
        <v>88</v>
      </c>
      <c r="C76" s="12" t="s">
        <v>73</v>
      </c>
      <c r="E76" s="29" t="s">
        <v>69</v>
      </c>
      <c r="F76" s="12" t="s">
        <v>92</v>
      </c>
      <c r="I76" s="12" t="s">
        <v>101</v>
      </c>
    </row>
    <row r="77" spans="1:10" x14ac:dyDescent="0.25">
      <c r="A77" s="12" t="s">
        <v>82</v>
      </c>
      <c r="B77" s="29" t="s">
        <v>89</v>
      </c>
      <c r="C77" s="12" t="s">
        <v>74</v>
      </c>
      <c r="E77" s="29" t="s">
        <v>70</v>
      </c>
      <c r="F77" s="12" t="s">
        <v>93</v>
      </c>
      <c r="I77" s="12" t="s">
        <v>102</v>
      </c>
    </row>
    <row r="78" spans="1:10" x14ac:dyDescent="0.25">
      <c r="A78" s="12" t="s">
        <v>83</v>
      </c>
      <c r="C78" s="12" t="s">
        <v>75</v>
      </c>
      <c r="E78" s="29" t="s">
        <v>71</v>
      </c>
      <c r="F78" s="12" t="s">
        <v>94</v>
      </c>
      <c r="I78" s="12" t="s">
        <v>103</v>
      </c>
    </row>
    <row r="79" spans="1:10" x14ac:dyDescent="0.25">
      <c r="A79" s="12" t="s">
        <v>84</v>
      </c>
      <c r="C79" s="12" t="s">
        <v>76</v>
      </c>
      <c r="E79" s="29" t="s">
        <v>77</v>
      </c>
      <c r="F79" s="12" t="s">
        <v>95</v>
      </c>
      <c r="I79" s="12" t="s">
        <v>104</v>
      </c>
    </row>
    <row r="80" spans="1:10" x14ac:dyDescent="0.25">
      <c r="C80" s="12" t="s">
        <v>78</v>
      </c>
      <c r="F80" s="12" t="s">
        <v>96</v>
      </c>
      <c r="I80" s="12" t="s">
        <v>105</v>
      </c>
    </row>
    <row r="81" spans="6:9" x14ac:dyDescent="0.25">
      <c r="F81" s="12" t="s">
        <v>97</v>
      </c>
      <c r="I81" s="12" t="s">
        <v>106</v>
      </c>
    </row>
    <row r="82" spans="6:9" x14ac:dyDescent="0.25">
      <c r="F82" s="12" t="s">
        <v>98</v>
      </c>
      <c r="I82" s="12" t="s">
        <v>107</v>
      </c>
    </row>
    <row r="83" spans="6:9" x14ac:dyDescent="0.25">
      <c r="F83" s="12" t="s">
        <v>99</v>
      </c>
      <c r="I83" s="12" t="s">
        <v>108</v>
      </c>
    </row>
    <row r="84" spans="6:9" x14ac:dyDescent="0.25">
      <c r="F84" s="12" t="s">
        <v>100</v>
      </c>
      <c r="I84" s="12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0" zoomScaleNormal="80" zoomScalePageLayoutView="85" workbookViewId="0">
      <selection activeCell="C35" sqref="C3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180</v>
      </c>
      <c r="E4" s="143"/>
      <c r="F4" s="144" t="s">
        <v>39</v>
      </c>
      <c r="G4" s="145"/>
      <c r="H4" s="146" t="s">
        <v>343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8" t="s">
        <v>185</v>
      </c>
      <c r="C6" s="40" t="s">
        <v>174</v>
      </c>
      <c r="D6" s="149">
        <v>180</v>
      </c>
      <c r="E6" s="150"/>
      <c r="F6" s="144" t="s">
        <v>3</v>
      </c>
      <c r="G6" s="145"/>
      <c r="H6" s="151" t="s">
        <v>187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186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335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336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55"/>
      <c r="H13" s="51"/>
      <c r="I13" s="51"/>
    </row>
    <row r="14" spans="1:14" ht="26.25" customHeight="1" x14ac:dyDescent="0.25">
      <c r="B14" s="54"/>
      <c r="C14" s="51"/>
      <c r="D14" s="51"/>
      <c r="E14" s="55"/>
      <c r="F14" s="55"/>
      <c r="G14" s="55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80" t="s">
        <v>188</v>
      </c>
      <c r="C17" s="80" t="s">
        <v>201</v>
      </c>
      <c r="D17" s="80">
        <v>6</v>
      </c>
      <c r="E17" s="80"/>
      <c r="F17" s="4" t="s">
        <v>211</v>
      </c>
      <c r="G17" s="4" t="s">
        <v>212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80" t="s">
        <v>189</v>
      </c>
      <c r="C18" s="80" t="s">
        <v>283</v>
      </c>
      <c r="D18" s="80"/>
      <c r="E18" s="80">
        <v>1</v>
      </c>
      <c r="F18" s="4" t="s">
        <v>211</v>
      </c>
      <c r="G18" s="4" t="s">
        <v>211</v>
      </c>
      <c r="H18" s="4" t="s">
        <v>180</v>
      </c>
      <c r="I18" s="4"/>
      <c r="J18" s="8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80" t="s">
        <v>190</v>
      </c>
      <c r="C19" s="80" t="s">
        <v>284</v>
      </c>
      <c r="D19" s="80"/>
      <c r="E19" s="80">
        <v>1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80" t="s">
        <v>191</v>
      </c>
      <c r="C20" s="80" t="s">
        <v>285</v>
      </c>
      <c r="D20" s="80"/>
      <c r="E20" s="80">
        <v>1</v>
      </c>
      <c r="F20" s="4" t="s">
        <v>211</v>
      </c>
      <c r="G20" s="4" t="s">
        <v>211</v>
      </c>
      <c r="H20" s="4" t="s">
        <v>180</v>
      </c>
      <c r="I20" s="4"/>
      <c r="J20" s="8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80" t="s">
        <v>344</v>
      </c>
      <c r="C21" s="80" t="s">
        <v>202</v>
      </c>
      <c r="D21" s="80">
        <v>6</v>
      </c>
      <c r="E21" s="80"/>
      <c r="F21" s="4" t="s">
        <v>211</v>
      </c>
      <c r="G21" s="4" t="s">
        <v>212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80" t="s">
        <v>192</v>
      </c>
      <c r="C22" s="80" t="s">
        <v>203</v>
      </c>
      <c r="D22" s="80"/>
      <c r="E22" s="80">
        <v>1</v>
      </c>
      <c r="F22" s="4" t="s">
        <v>211</v>
      </c>
      <c r="G22" s="4" t="s">
        <v>211</v>
      </c>
      <c r="H22" s="4" t="s">
        <v>180</v>
      </c>
      <c r="I22" s="4"/>
      <c r="J22" s="85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80" t="s">
        <v>345</v>
      </c>
      <c r="C23" s="80" t="s">
        <v>350</v>
      </c>
      <c r="D23" s="80"/>
      <c r="E23" s="80">
        <v>1</v>
      </c>
      <c r="F23" s="4" t="s">
        <v>211</v>
      </c>
      <c r="G23" s="4" t="s">
        <v>211</v>
      </c>
      <c r="H23" s="4" t="s">
        <v>180</v>
      </c>
      <c r="I23" s="4"/>
      <c r="J23" s="85">
        <v>2</v>
      </c>
      <c r="K23" s="5"/>
      <c r="L23" s="5"/>
      <c r="M23" s="5"/>
      <c r="N23" s="5"/>
    </row>
    <row r="24" spans="1:15" ht="15" customHeight="1" x14ac:dyDescent="0.25">
      <c r="A24" s="81" t="s">
        <v>52</v>
      </c>
      <c r="B24" s="91" t="s">
        <v>346</v>
      </c>
      <c r="C24" s="80" t="s">
        <v>351</v>
      </c>
      <c r="D24" s="80"/>
      <c r="E24" s="80">
        <v>1</v>
      </c>
      <c r="F24" s="4" t="s">
        <v>211</v>
      </c>
      <c r="G24" s="4" t="s">
        <v>211</v>
      </c>
      <c r="H24" s="4" t="s">
        <v>180</v>
      </c>
      <c r="I24" s="4"/>
      <c r="J24" s="85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80" t="s">
        <v>193</v>
      </c>
      <c r="C25" s="80" t="s">
        <v>204</v>
      </c>
      <c r="D25" s="80">
        <v>6</v>
      </c>
      <c r="E25" s="80"/>
      <c r="F25" s="4" t="s">
        <v>211</v>
      </c>
      <c r="G25" s="4" t="s">
        <v>212</v>
      </c>
      <c r="H25" s="4"/>
      <c r="I25" s="4"/>
      <c r="J25" s="85"/>
      <c r="K25" s="5"/>
      <c r="L25" s="5"/>
      <c r="M25" s="5"/>
      <c r="N25" s="5"/>
    </row>
    <row r="26" spans="1:15" ht="15" customHeight="1" x14ac:dyDescent="0.25">
      <c r="A26" s="2" t="s">
        <v>52</v>
      </c>
      <c r="B26" s="80" t="s">
        <v>347</v>
      </c>
      <c r="C26" s="80" t="s">
        <v>350</v>
      </c>
      <c r="D26" s="80"/>
      <c r="E26" s="80">
        <v>1</v>
      </c>
      <c r="F26" s="4" t="s">
        <v>211</v>
      </c>
      <c r="G26" s="4" t="s">
        <v>211</v>
      </c>
      <c r="H26" s="4" t="s">
        <v>180</v>
      </c>
      <c r="I26" s="4"/>
      <c r="J26" s="85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80" t="s">
        <v>348</v>
      </c>
      <c r="C27" s="80" t="s">
        <v>205</v>
      </c>
      <c r="D27" s="80"/>
      <c r="E27" s="80">
        <v>1</v>
      </c>
      <c r="F27" s="4" t="s">
        <v>211</v>
      </c>
      <c r="G27" s="4" t="s">
        <v>211</v>
      </c>
      <c r="H27" s="4" t="s">
        <v>180</v>
      </c>
      <c r="I27" s="4"/>
      <c r="J27" s="85">
        <v>2</v>
      </c>
      <c r="K27" s="5"/>
      <c r="L27" s="5"/>
      <c r="M27" s="5"/>
      <c r="N27" s="5"/>
    </row>
    <row r="28" spans="1:15" ht="15" customHeight="1" x14ac:dyDescent="0.25">
      <c r="A28" s="81" t="s">
        <v>52</v>
      </c>
      <c r="B28" s="80" t="s">
        <v>349</v>
      </c>
      <c r="C28" s="80" t="s">
        <v>350</v>
      </c>
      <c r="D28" s="80"/>
      <c r="E28" s="80">
        <v>1</v>
      </c>
      <c r="F28" s="4" t="s">
        <v>211</v>
      </c>
      <c r="G28" s="4" t="s">
        <v>211</v>
      </c>
      <c r="H28" s="4" t="s">
        <v>180</v>
      </c>
      <c r="I28" s="4"/>
      <c r="J28" s="85">
        <v>2</v>
      </c>
      <c r="K28" s="5"/>
      <c r="L28" s="5"/>
      <c r="M28" s="5"/>
      <c r="N28" s="5"/>
      <c r="O28" s="43"/>
    </row>
    <row r="29" spans="1:15" ht="15" customHeight="1" x14ac:dyDescent="0.25">
      <c r="A29" s="2" t="s">
        <v>0</v>
      </c>
      <c r="B29" s="80" t="s">
        <v>194</v>
      </c>
      <c r="C29" s="80" t="s">
        <v>206</v>
      </c>
      <c r="D29" s="80">
        <v>6</v>
      </c>
      <c r="E29" s="80"/>
      <c r="F29" s="4" t="s">
        <v>211</v>
      </c>
      <c r="G29" s="4" t="s">
        <v>212</v>
      </c>
      <c r="H29" s="4"/>
      <c r="I29" s="4"/>
      <c r="J29" s="85"/>
      <c r="K29" s="5"/>
      <c r="L29" s="5"/>
      <c r="M29" s="5"/>
      <c r="N29" s="5"/>
    </row>
    <row r="30" spans="1:15" ht="15" customHeight="1" x14ac:dyDescent="0.25">
      <c r="A30" s="2" t="s">
        <v>52</v>
      </c>
      <c r="B30" s="80" t="s">
        <v>195</v>
      </c>
      <c r="C30" s="80" t="s">
        <v>207</v>
      </c>
      <c r="D30" s="80"/>
      <c r="E30" s="80">
        <v>1</v>
      </c>
      <c r="F30" s="4" t="s">
        <v>211</v>
      </c>
      <c r="G30" s="4" t="s">
        <v>211</v>
      </c>
      <c r="H30" s="4" t="s">
        <v>180</v>
      </c>
      <c r="I30" s="4"/>
      <c r="J30" s="85">
        <v>2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80" t="s">
        <v>196</v>
      </c>
      <c r="C31" s="80" t="s">
        <v>208</v>
      </c>
      <c r="D31" s="80"/>
      <c r="E31" s="80">
        <v>1</v>
      </c>
      <c r="F31" s="4" t="s">
        <v>211</v>
      </c>
      <c r="G31" s="5" t="s">
        <v>211</v>
      </c>
      <c r="H31" s="4" t="s">
        <v>180</v>
      </c>
      <c r="I31" s="5"/>
      <c r="J31" s="8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80" t="s">
        <v>197</v>
      </c>
      <c r="C32" s="80" t="s">
        <v>209</v>
      </c>
      <c r="D32" s="80"/>
      <c r="E32" s="80">
        <v>1</v>
      </c>
      <c r="F32" s="4" t="s">
        <v>211</v>
      </c>
      <c r="G32" s="5" t="s">
        <v>211</v>
      </c>
      <c r="H32" s="4" t="s">
        <v>180</v>
      </c>
      <c r="I32" s="5"/>
      <c r="J32" s="85">
        <v>2</v>
      </c>
      <c r="K32" s="5"/>
      <c r="L32" s="5"/>
      <c r="M32" s="5"/>
      <c r="N32" s="5"/>
    </row>
    <row r="33" spans="1:14" x14ac:dyDescent="0.25">
      <c r="A33" s="2" t="s">
        <v>0</v>
      </c>
      <c r="B33" s="80" t="s">
        <v>198</v>
      </c>
      <c r="C33" s="80" t="s">
        <v>210</v>
      </c>
      <c r="D33" s="80">
        <v>6</v>
      </c>
      <c r="E33" s="80">
        <v>1</v>
      </c>
      <c r="F33" s="4" t="s">
        <v>211</v>
      </c>
      <c r="G33" s="5" t="s">
        <v>212</v>
      </c>
      <c r="H33" s="4"/>
      <c r="I33" s="5"/>
      <c r="J33" s="85"/>
      <c r="K33" s="5"/>
      <c r="L33" s="5"/>
      <c r="M33" s="5"/>
      <c r="N33" s="5"/>
    </row>
    <row r="34" spans="1:14" x14ac:dyDescent="0.25">
      <c r="A34" s="2" t="s">
        <v>52</v>
      </c>
      <c r="B34" s="80" t="s">
        <v>199</v>
      </c>
      <c r="C34" s="80" t="s">
        <v>286</v>
      </c>
      <c r="D34" s="80"/>
      <c r="E34" s="80">
        <v>1</v>
      </c>
      <c r="F34" s="4" t="s">
        <v>211</v>
      </c>
      <c r="G34" s="5" t="s">
        <v>211</v>
      </c>
      <c r="H34" s="4" t="s">
        <v>180</v>
      </c>
      <c r="I34" s="5"/>
      <c r="J34" s="85">
        <v>2</v>
      </c>
      <c r="K34" s="5"/>
      <c r="L34" s="5"/>
      <c r="M34" s="5"/>
      <c r="N34" s="5"/>
    </row>
    <row r="35" spans="1:14" x14ac:dyDescent="0.25">
      <c r="A35" s="2" t="s">
        <v>52</v>
      </c>
      <c r="B35" s="80" t="s">
        <v>200</v>
      </c>
      <c r="C35" s="80" t="s">
        <v>287</v>
      </c>
      <c r="D35" s="80"/>
      <c r="E35" s="80">
        <v>1</v>
      </c>
      <c r="F35" s="4" t="s">
        <v>211</v>
      </c>
      <c r="G35" s="5" t="s">
        <v>211</v>
      </c>
      <c r="H35" s="4" t="s">
        <v>180</v>
      </c>
      <c r="I35" s="5"/>
      <c r="J35" s="85">
        <v>2</v>
      </c>
      <c r="K35" s="5"/>
      <c r="L35" s="5"/>
      <c r="M35" s="5"/>
      <c r="N35" s="5"/>
    </row>
    <row r="36" spans="1:14" x14ac:dyDescent="0.25">
      <c r="A36" s="2"/>
      <c r="B36" s="80"/>
      <c r="C36" s="80"/>
      <c r="D36" s="80"/>
      <c r="E36" s="80"/>
      <c r="F36" s="4"/>
      <c r="G36" s="5"/>
      <c r="H36" s="4"/>
      <c r="I36" s="5"/>
      <c r="J36" s="85"/>
      <c r="K36" s="5"/>
      <c r="L36" s="5"/>
      <c r="M36" s="5"/>
      <c r="N36" s="5"/>
    </row>
    <row r="37" spans="1:14" ht="15.75" x14ac:dyDescent="0.25">
      <c r="A37" s="81"/>
      <c r="B37" s="83" t="s">
        <v>213</v>
      </c>
      <c r="C37" s="82"/>
      <c r="D37" s="4"/>
      <c r="E37" s="4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81"/>
      <c r="B38" s="84" t="s">
        <v>214</v>
      </c>
      <c r="C38" s="82" t="s">
        <v>215</v>
      </c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81"/>
      <c r="B39" s="84" t="s">
        <v>216</v>
      </c>
      <c r="C39" s="82" t="s">
        <v>217</v>
      </c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2"/>
      <c r="B40" s="69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1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2"/>
      <c r="B42" s="72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9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84" priority="7">
      <formula>$A$11=2</formula>
    </cfRule>
    <cfRule type="expression" dxfId="83" priority="8">
      <formula>$A$11=3</formula>
    </cfRule>
    <cfRule type="expression" dxfId="82" priority="9">
      <formula>$A$11=1</formula>
    </cfRule>
  </conditionalFormatting>
  <conditionalFormatting sqref="K17:L23 K40:L44 I17:I44">
    <cfRule type="expression" dxfId="81" priority="6">
      <formula>$H17="CCI (CC Intégral)"</formula>
    </cfRule>
  </conditionalFormatting>
  <conditionalFormatting sqref="I17:J44">
    <cfRule type="expression" dxfId="80" priority="5">
      <formula>$H17="CT (Contrôle terminal)"</formula>
    </cfRule>
  </conditionalFormatting>
  <conditionalFormatting sqref="K15:L16">
    <cfRule type="expression" dxfId="79" priority="1">
      <formula>$H$17="CCI (CC Intégral)"</formula>
    </cfRule>
  </conditionalFormatting>
  <conditionalFormatting sqref="K24:L26">
    <cfRule type="expression" dxfId="78" priority="29">
      <formula>$H25="CCI (CC Intégral)"</formula>
    </cfRule>
  </conditionalFormatting>
  <conditionalFormatting sqref="K38:L39">
    <cfRule type="expression" dxfId="77" priority="30">
      <formula>#REF!="CCI (CC Intégral)"</formula>
    </cfRule>
  </conditionalFormatting>
  <conditionalFormatting sqref="K27:L37">
    <cfRule type="expression" dxfId="76" priority="40">
      <formula>$H29="CCI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23 H29:H44 H25:H27">
      <formula1>Type_contrôle</formula1>
    </dataValidation>
    <dataValidation type="list" allowBlank="1" showInputMessage="1" showErrorMessage="1" sqref="A17:A23 A29:A44 A25:A27">
      <formula1>Nat_ELP</formula1>
    </dataValidation>
    <dataValidation type="list" allowBlank="1" showInputMessage="1" showErrorMessage="1" sqref="F17:G23 F29:G44 F25:G27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5" workbookViewId="0">
      <selection activeCell="B33" sqref="B3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180</v>
      </c>
      <c r="E4" s="143"/>
      <c r="F4" s="144" t="s">
        <v>39</v>
      </c>
      <c r="G4" s="145"/>
      <c r="H4" s="146" t="s">
        <v>343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185</v>
      </c>
      <c r="C6" s="40" t="s">
        <v>174</v>
      </c>
      <c r="D6" s="149">
        <v>180</v>
      </c>
      <c r="E6" s="150"/>
      <c r="F6" s="144" t="s">
        <v>3</v>
      </c>
      <c r="G6" s="145"/>
      <c r="H6" s="151" t="s">
        <v>187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219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337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338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77"/>
      <c r="H13" s="51"/>
      <c r="I13" s="51"/>
    </row>
    <row r="14" spans="1:14" ht="26.25" customHeight="1" x14ac:dyDescent="0.25">
      <c r="B14" s="54"/>
      <c r="C14" s="51"/>
      <c r="D14" s="51"/>
      <c r="E14" s="77"/>
      <c r="F14" s="77"/>
      <c r="G14" s="77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70" t="s">
        <v>352</v>
      </c>
      <c r="C17" s="70" t="s">
        <v>223</v>
      </c>
      <c r="D17" s="4">
        <v>3</v>
      </c>
      <c r="E17" s="4"/>
      <c r="F17" s="4" t="s">
        <v>211</v>
      </c>
      <c r="G17" s="4" t="s">
        <v>212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0" t="s">
        <v>224</v>
      </c>
      <c r="C18" s="70" t="s">
        <v>227</v>
      </c>
      <c r="D18" s="4"/>
      <c r="E18" s="4">
        <v>1</v>
      </c>
      <c r="F18" s="4" t="s">
        <v>211</v>
      </c>
      <c r="G18" s="4" t="s">
        <v>211</v>
      </c>
      <c r="H18" s="4" t="s">
        <v>180</v>
      </c>
      <c r="I18" s="4"/>
      <c r="J18" s="85">
        <v>2</v>
      </c>
      <c r="K18" s="5"/>
      <c r="L18" s="5"/>
      <c r="M18" s="5"/>
      <c r="N18" s="5"/>
    </row>
    <row r="19" spans="1:15" ht="15" customHeight="1" x14ac:dyDescent="0.25">
      <c r="A19" s="81" t="s">
        <v>52</v>
      </c>
      <c r="B19" s="70" t="s">
        <v>225</v>
      </c>
      <c r="C19" s="70" t="s">
        <v>228</v>
      </c>
      <c r="D19" s="4"/>
      <c r="E19" s="4">
        <v>1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5"/>
      <c r="L19" s="5"/>
      <c r="M19" s="5"/>
      <c r="N19" s="5"/>
    </row>
    <row r="20" spans="1:15" ht="15" customHeight="1" x14ac:dyDescent="0.25">
      <c r="A20" s="81" t="s">
        <v>52</v>
      </c>
      <c r="B20" s="70" t="s">
        <v>226</v>
      </c>
      <c r="C20" s="70" t="s">
        <v>229</v>
      </c>
      <c r="D20" s="4"/>
      <c r="E20" s="4">
        <v>1</v>
      </c>
      <c r="F20" s="4" t="s">
        <v>211</v>
      </c>
      <c r="G20" s="4" t="s">
        <v>211</v>
      </c>
      <c r="H20" s="4" t="s">
        <v>180</v>
      </c>
      <c r="I20" s="4"/>
      <c r="J20" s="8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0" t="s">
        <v>353</v>
      </c>
      <c r="C21" s="70" t="s">
        <v>230</v>
      </c>
      <c r="D21" s="4">
        <v>3</v>
      </c>
      <c r="E21" s="4"/>
      <c r="F21" s="4" t="s">
        <v>211</v>
      </c>
      <c r="G21" s="4" t="s">
        <v>212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0" t="s">
        <v>234</v>
      </c>
      <c r="C22" s="70" t="s">
        <v>288</v>
      </c>
      <c r="D22" s="4"/>
      <c r="E22" s="4">
        <v>1</v>
      </c>
      <c r="F22" s="4" t="s">
        <v>211</v>
      </c>
      <c r="G22" s="4" t="s">
        <v>211</v>
      </c>
      <c r="H22" s="4" t="s">
        <v>180</v>
      </c>
      <c r="I22" s="4"/>
      <c r="J22" s="85">
        <v>2</v>
      </c>
      <c r="K22" s="5"/>
      <c r="L22" s="5"/>
      <c r="M22" s="5"/>
      <c r="N22" s="5"/>
    </row>
    <row r="23" spans="1:15" ht="15" customHeight="1" x14ac:dyDescent="0.25">
      <c r="A23" s="81" t="s">
        <v>52</v>
      </c>
      <c r="B23" s="70" t="s">
        <v>231</v>
      </c>
      <c r="C23" s="70" t="s">
        <v>351</v>
      </c>
      <c r="D23" s="4"/>
      <c r="E23" s="4">
        <v>1</v>
      </c>
      <c r="F23" s="4" t="s">
        <v>211</v>
      </c>
      <c r="G23" s="4" t="s">
        <v>211</v>
      </c>
      <c r="H23" s="4" t="s">
        <v>180</v>
      </c>
      <c r="I23" s="4"/>
      <c r="J23" s="85">
        <v>2</v>
      </c>
      <c r="K23" s="5"/>
      <c r="L23" s="5"/>
      <c r="M23" s="5"/>
      <c r="N23" s="5"/>
    </row>
    <row r="24" spans="1:15" ht="15" customHeight="1" x14ac:dyDescent="0.25">
      <c r="A24" s="81" t="s">
        <v>52</v>
      </c>
      <c r="B24" s="70" t="s">
        <v>232</v>
      </c>
      <c r="C24" s="70" t="s">
        <v>233</v>
      </c>
      <c r="D24" s="4"/>
      <c r="E24" s="4">
        <v>1</v>
      </c>
      <c r="F24" s="4" t="s">
        <v>211</v>
      </c>
      <c r="G24" s="4" t="s">
        <v>211</v>
      </c>
      <c r="H24" s="4" t="s">
        <v>180</v>
      </c>
      <c r="I24" s="4"/>
      <c r="J24" s="85">
        <v>2</v>
      </c>
      <c r="K24" s="5"/>
      <c r="L24" s="5"/>
      <c r="M24" s="5"/>
      <c r="N24" s="5"/>
    </row>
    <row r="25" spans="1:15" ht="15" customHeight="1" x14ac:dyDescent="0.25">
      <c r="A25" s="81" t="s">
        <v>52</v>
      </c>
      <c r="B25" s="70" t="s">
        <v>235</v>
      </c>
      <c r="C25" s="70" t="s">
        <v>289</v>
      </c>
      <c r="D25" s="91"/>
      <c r="E25" s="4">
        <v>2</v>
      </c>
      <c r="F25" s="4" t="s">
        <v>211</v>
      </c>
      <c r="G25" s="4" t="s">
        <v>211</v>
      </c>
      <c r="H25" s="4" t="s">
        <v>180</v>
      </c>
      <c r="I25" s="4"/>
      <c r="J25" s="85">
        <v>2</v>
      </c>
      <c r="K25" s="85"/>
      <c r="L25" s="85"/>
      <c r="M25" s="85"/>
      <c r="N25" s="5"/>
    </row>
    <row r="26" spans="1:15" ht="15" customHeight="1" x14ac:dyDescent="0.25">
      <c r="A26" s="2" t="s">
        <v>0</v>
      </c>
      <c r="B26" s="70" t="s">
        <v>354</v>
      </c>
      <c r="C26" s="70" t="s">
        <v>374</v>
      </c>
      <c r="D26" s="4">
        <v>6</v>
      </c>
      <c r="E26" s="4"/>
      <c r="F26" s="4" t="s">
        <v>211</v>
      </c>
      <c r="G26" s="4" t="s">
        <v>212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52</v>
      </c>
      <c r="B27" s="70" t="s">
        <v>236</v>
      </c>
      <c r="C27" s="70" t="s">
        <v>238</v>
      </c>
      <c r="D27" s="4"/>
      <c r="E27" s="4">
        <v>2</v>
      </c>
      <c r="F27" s="4" t="s">
        <v>211</v>
      </c>
      <c r="G27" s="85" t="s">
        <v>211</v>
      </c>
      <c r="H27" s="4" t="s">
        <v>180</v>
      </c>
      <c r="I27" s="5"/>
      <c r="J27" s="85">
        <v>2</v>
      </c>
      <c r="K27" s="5"/>
      <c r="L27" s="5"/>
      <c r="M27" s="5"/>
      <c r="N27" s="5"/>
    </row>
    <row r="28" spans="1:15" ht="15" customHeight="1" x14ac:dyDescent="0.25">
      <c r="A28" s="81" t="s">
        <v>52</v>
      </c>
      <c r="B28" s="70" t="s">
        <v>237</v>
      </c>
      <c r="C28" s="70" t="s">
        <v>351</v>
      </c>
      <c r="D28" s="4"/>
      <c r="E28" s="4">
        <v>2</v>
      </c>
      <c r="F28" s="4" t="s">
        <v>211</v>
      </c>
      <c r="G28" s="85" t="s">
        <v>211</v>
      </c>
      <c r="H28" s="4" t="s">
        <v>180</v>
      </c>
      <c r="I28" s="5"/>
      <c r="J28" s="85">
        <v>2</v>
      </c>
      <c r="K28" s="5"/>
      <c r="L28" s="5"/>
      <c r="M28" s="5"/>
      <c r="N28" s="5"/>
      <c r="O28" s="43"/>
    </row>
    <row r="29" spans="1:15" ht="15" customHeight="1" x14ac:dyDescent="0.25">
      <c r="A29" s="2" t="s">
        <v>0</v>
      </c>
      <c r="B29" s="70" t="s">
        <v>290</v>
      </c>
      <c r="C29" s="70" t="s">
        <v>291</v>
      </c>
      <c r="D29" s="4"/>
      <c r="E29" s="4">
        <v>1</v>
      </c>
      <c r="F29" s="4" t="s">
        <v>211</v>
      </c>
      <c r="G29" s="85" t="s">
        <v>211</v>
      </c>
      <c r="H29" s="4" t="s">
        <v>180</v>
      </c>
      <c r="I29" s="5"/>
      <c r="J29" s="85">
        <v>2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91" t="s">
        <v>355</v>
      </c>
      <c r="C30" s="91" t="s">
        <v>356</v>
      </c>
      <c r="D30" s="91"/>
      <c r="E30" s="4">
        <v>1</v>
      </c>
      <c r="F30" s="4" t="s">
        <v>211</v>
      </c>
      <c r="G30" s="85" t="s">
        <v>211</v>
      </c>
      <c r="H30" s="4" t="s">
        <v>180</v>
      </c>
      <c r="I30" s="85"/>
      <c r="J30" s="85">
        <v>2</v>
      </c>
      <c r="K30" s="85"/>
      <c r="L30" s="85"/>
      <c r="M30" s="5"/>
      <c r="N30" s="5"/>
    </row>
    <row r="31" spans="1:15" ht="15" customHeight="1" x14ac:dyDescent="0.25">
      <c r="A31" s="81" t="s">
        <v>52</v>
      </c>
      <c r="B31" s="70" t="s">
        <v>357</v>
      </c>
      <c r="C31" s="70" t="s">
        <v>375</v>
      </c>
      <c r="D31" s="4">
        <v>18</v>
      </c>
      <c r="E31" s="4"/>
      <c r="F31" s="4" t="s">
        <v>211</v>
      </c>
      <c r="G31" s="85" t="s">
        <v>212</v>
      </c>
      <c r="H31" s="4"/>
      <c r="I31" s="5"/>
      <c r="J31" s="85"/>
      <c r="K31" s="5"/>
      <c r="L31" s="5"/>
      <c r="M31" s="5"/>
      <c r="N31" s="5"/>
    </row>
    <row r="32" spans="1:15" ht="15" customHeight="1" x14ac:dyDescent="0.25">
      <c r="A32" s="81" t="s">
        <v>52</v>
      </c>
      <c r="B32" s="70" t="s">
        <v>263</v>
      </c>
      <c r="C32" s="70" t="s">
        <v>376</v>
      </c>
      <c r="D32" s="4"/>
      <c r="E32" s="4">
        <v>2</v>
      </c>
      <c r="F32" s="4" t="s">
        <v>211</v>
      </c>
      <c r="G32" s="85" t="s">
        <v>211</v>
      </c>
      <c r="H32" s="4" t="s">
        <v>180</v>
      </c>
      <c r="I32" s="5"/>
      <c r="J32" s="85">
        <v>2</v>
      </c>
      <c r="K32" s="5"/>
      <c r="L32" s="5"/>
      <c r="M32" s="5"/>
      <c r="N32" s="5"/>
    </row>
    <row r="33" spans="1:14" x14ac:dyDescent="0.25">
      <c r="A33" s="81" t="s">
        <v>52</v>
      </c>
      <c r="B33" s="70" t="s">
        <v>292</v>
      </c>
      <c r="C33" s="70" t="s">
        <v>351</v>
      </c>
      <c r="D33" s="4"/>
      <c r="E33" s="4"/>
      <c r="F33" s="4" t="s">
        <v>211</v>
      </c>
      <c r="G33" s="85" t="s">
        <v>211</v>
      </c>
      <c r="H33" s="4" t="s">
        <v>180</v>
      </c>
      <c r="I33" s="5"/>
      <c r="J33" s="85">
        <v>3</v>
      </c>
      <c r="K33" s="5"/>
      <c r="L33" s="5"/>
      <c r="M33" s="5"/>
      <c r="N33" s="5"/>
    </row>
    <row r="34" spans="1:14" x14ac:dyDescent="0.25">
      <c r="A34" s="2"/>
      <c r="B34" s="70"/>
      <c r="C34" s="70"/>
      <c r="D34" s="4"/>
      <c r="E34" s="5"/>
      <c r="F34" s="4"/>
      <c r="G34" s="85"/>
      <c r="H34" s="4"/>
      <c r="I34" s="5"/>
      <c r="J34" s="88"/>
      <c r="K34" s="5"/>
      <c r="L34" s="5"/>
      <c r="M34" s="5"/>
      <c r="N34" s="5"/>
    </row>
    <row r="35" spans="1:14" x14ac:dyDescent="0.25">
      <c r="A35" s="81"/>
      <c r="B35" s="70"/>
      <c r="C35" s="70"/>
      <c r="D35" s="4"/>
      <c r="E35" s="5"/>
      <c r="F35" s="4"/>
      <c r="G35" s="85"/>
      <c r="H35" s="4"/>
      <c r="I35" s="5"/>
      <c r="J35" s="87"/>
      <c r="K35" s="5"/>
      <c r="L35" s="5"/>
      <c r="M35" s="5"/>
      <c r="N35" s="5"/>
    </row>
    <row r="36" spans="1:14" x14ac:dyDescent="0.25">
      <c r="A36" s="81"/>
      <c r="B36" s="70"/>
      <c r="C36" s="70"/>
      <c r="D36" s="4"/>
      <c r="E36" s="5"/>
      <c r="F36" s="4"/>
      <c r="G36" s="85"/>
      <c r="H36" s="4"/>
      <c r="I36" s="5"/>
      <c r="J36" s="87"/>
      <c r="K36" s="5"/>
      <c r="L36" s="5"/>
      <c r="M36" s="5"/>
      <c r="N36" s="5"/>
    </row>
    <row r="37" spans="1:14" x14ac:dyDescent="0.25">
      <c r="A37" s="2"/>
      <c r="B37" s="70" t="s">
        <v>239</v>
      </c>
      <c r="C37" s="70"/>
      <c r="D37" s="4"/>
      <c r="E37" s="5"/>
      <c r="F37" s="5"/>
      <c r="G37" s="5"/>
      <c r="H37" s="4"/>
      <c r="I37" s="5"/>
      <c r="J37" s="87"/>
      <c r="K37" s="5"/>
      <c r="L37" s="5"/>
      <c r="M37" s="5"/>
      <c r="N37" s="5"/>
    </row>
    <row r="38" spans="1:14" s="43" customFormat="1" x14ac:dyDescent="0.25">
      <c r="A38" s="2"/>
      <c r="B38" s="70" t="s">
        <v>240</v>
      </c>
      <c r="C38" s="70" t="s">
        <v>242</v>
      </c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2"/>
      <c r="B39" s="70" t="s">
        <v>241</v>
      </c>
      <c r="C39" s="70" t="s">
        <v>243</v>
      </c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2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5"/>
      <c r="N40" s="5"/>
    </row>
    <row r="41" spans="1:14" s="43" customFormat="1" x14ac:dyDescent="0.25">
      <c r="A41" s="2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5"/>
      <c r="N41" s="5"/>
    </row>
    <row r="42" spans="1:14" s="43" customFormat="1" ht="17.25" x14ac:dyDescent="0.25">
      <c r="A42" s="2"/>
      <c r="B42" s="72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9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3" priority="21">
      <formula>$A$11=2</formula>
    </cfRule>
    <cfRule type="expression" dxfId="72" priority="22">
      <formula>$A$11=3</formula>
    </cfRule>
    <cfRule type="expression" dxfId="71" priority="23">
      <formula>$A$11=1</formula>
    </cfRule>
  </conditionalFormatting>
  <conditionalFormatting sqref="K42:L44 I42:I44 I17:I39 K17:L39">
    <cfRule type="expression" dxfId="70" priority="20">
      <formula>$H17="CCI (CC Intégral)"</formula>
    </cfRule>
  </conditionalFormatting>
  <conditionalFormatting sqref="I42:J44 I17:J39">
    <cfRule type="expression" dxfId="69" priority="19">
      <formula>$H17="CT (Contrôle terminal)"</formula>
    </cfRule>
  </conditionalFormatting>
  <conditionalFormatting sqref="K15:L16">
    <cfRule type="expression" dxfId="68" priority="16">
      <formula>$H$17="CCI (CC Intégral)"</formula>
    </cfRule>
  </conditionalFormatting>
  <conditionalFormatting sqref="J18:J20">
    <cfRule type="expression" dxfId="67" priority="15">
      <formula>$H18="CT (Contrôle terminal)"</formula>
    </cfRule>
  </conditionalFormatting>
  <conditionalFormatting sqref="J22:J25">
    <cfRule type="expression" dxfId="66" priority="14">
      <formula>$H22="CT (Contrôle terminal)"</formula>
    </cfRule>
  </conditionalFormatting>
  <conditionalFormatting sqref="J24:J25">
    <cfRule type="expression" dxfId="65" priority="13">
      <formula>$H24="CT (Contrôle terminal)"</formula>
    </cfRule>
  </conditionalFormatting>
  <dataValidations count="4">
    <dataValidation type="list" allowBlank="1" showInputMessage="1" showErrorMessage="1" sqref="F17:G24 F26:G29 F31:G39 F42:G44">
      <formula1>"Oui,Non"</formula1>
    </dataValidation>
    <dataValidation type="list" allowBlank="1" showInputMessage="1" showErrorMessage="1" sqref="A26:A44 A17:A24">
      <formula1>Nat_ELP</formula1>
    </dataValidation>
    <dataValidation type="list" allowBlank="1" showInputMessage="1" showErrorMessage="1" sqref="H17:H24 H26:H29 H31:H39 H42:H44">
      <formula1>Type_contrôle</formula1>
    </dataValidation>
    <dataValidation type="list" allowBlank="1" showInputMessage="1" showErrorMessage="1" sqref="M26:M44 M17:M24 K17:K24 K26:K29 K31:K39 K42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392199BE-1997-48CA-94D1-2DF611AA21BF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3" zoomScale="90" zoomScaleNormal="90" zoomScalePageLayoutView="85" workbookViewId="0">
      <selection activeCell="C17" sqref="C17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280</v>
      </c>
      <c r="E4" s="143"/>
      <c r="F4" s="144" t="s">
        <v>39</v>
      </c>
      <c r="G4" s="145"/>
      <c r="H4" s="146" t="s">
        <v>371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218</v>
      </c>
      <c r="C6" s="40" t="s">
        <v>174</v>
      </c>
      <c r="D6" s="149">
        <v>180</v>
      </c>
      <c r="E6" s="150"/>
      <c r="F6" s="144" t="s">
        <v>3</v>
      </c>
      <c r="G6" s="145"/>
      <c r="H6" s="151" t="s">
        <v>222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220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339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340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76"/>
      <c r="H13" s="51"/>
      <c r="I13" s="51"/>
    </row>
    <row r="14" spans="1:14" ht="26.25" customHeight="1" x14ac:dyDescent="0.25">
      <c r="B14" s="54"/>
      <c r="C14" s="51"/>
      <c r="D14" s="51"/>
      <c r="E14" s="76"/>
      <c r="F14" s="76"/>
      <c r="G14" s="76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81" t="s">
        <v>360</v>
      </c>
      <c r="C17" s="82" t="s">
        <v>351</v>
      </c>
      <c r="D17" s="4">
        <v>6</v>
      </c>
      <c r="E17" s="4"/>
      <c r="F17" s="4" t="s">
        <v>211</v>
      </c>
      <c r="G17" s="4" t="s">
        <v>212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81" t="s">
        <v>244</v>
      </c>
      <c r="C18" s="79" t="s">
        <v>246</v>
      </c>
      <c r="D18" s="4"/>
      <c r="E18" s="4">
        <v>1</v>
      </c>
      <c r="F18" s="4" t="s">
        <v>211</v>
      </c>
      <c r="G18" s="4" t="s">
        <v>211</v>
      </c>
      <c r="H18" s="4" t="s">
        <v>180</v>
      </c>
      <c r="I18" s="4"/>
      <c r="J18" s="81">
        <v>2</v>
      </c>
      <c r="K18" s="5"/>
      <c r="L18" s="5"/>
      <c r="M18" s="5"/>
      <c r="N18" s="5"/>
    </row>
    <row r="19" spans="1:15" ht="15" customHeight="1" x14ac:dyDescent="0.25">
      <c r="A19" s="81" t="s">
        <v>52</v>
      </c>
      <c r="B19" s="81" t="s">
        <v>245</v>
      </c>
      <c r="C19" s="79" t="s">
        <v>247</v>
      </c>
      <c r="D19" s="4"/>
      <c r="E19" s="4">
        <v>1</v>
      </c>
      <c r="F19" s="4" t="s">
        <v>211</v>
      </c>
      <c r="G19" s="4" t="s">
        <v>211</v>
      </c>
      <c r="H19" s="4" t="s">
        <v>180</v>
      </c>
      <c r="I19" s="4"/>
      <c r="J19" s="81">
        <v>2</v>
      </c>
      <c r="K19" s="5"/>
      <c r="L19" s="5"/>
      <c r="M19" s="5"/>
      <c r="N19" s="5"/>
    </row>
    <row r="20" spans="1:15" ht="15" customHeight="1" x14ac:dyDescent="0.25">
      <c r="A20" s="81" t="s">
        <v>0</v>
      </c>
      <c r="B20" s="81" t="s">
        <v>361</v>
      </c>
      <c r="C20" s="82" t="s">
        <v>351</v>
      </c>
      <c r="D20" s="4">
        <v>6</v>
      </c>
      <c r="E20" s="4"/>
      <c r="F20" s="4" t="s">
        <v>211</v>
      </c>
      <c r="G20" s="4" t="s">
        <v>212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81" t="s">
        <v>248</v>
      </c>
      <c r="C21" s="79" t="s">
        <v>364</v>
      </c>
      <c r="D21" s="4"/>
      <c r="E21" s="4">
        <v>1</v>
      </c>
      <c r="F21" s="4" t="s">
        <v>211</v>
      </c>
      <c r="G21" s="4" t="s">
        <v>211</v>
      </c>
      <c r="H21" s="4" t="s">
        <v>180</v>
      </c>
      <c r="I21" s="4"/>
      <c r="J21" s="81">
        <v>2</v>
      </c>
      <c r="K21" s="5"/>
      <c r="L21" s="5"/>
      <c r="M21" s="5"/>
      <c r="N21" s="5"/>
    </row>
    <row r="22" spans="1:15" ht="15" customHeight="1" x14ac:dyDescent="0.25">
      <c r="A22" s="81" t="s">
        <v>52</v>
      </c>
      <c r="B22" s="81" t="s">
        <v>249</v>
      </c>
      <c r="C22" s="79" t="s">
        <v>250</v>
      </c>
      <c r="D22" s="4"/>
      <c r="E22" s="4">
        <v>1</v>
      </c>
      <c r="F22" s="4" t="s">
        <v>211</v>
      </c>
      <c r="G22" s="4" t="s">
        <v>211</v>
      </c>
      <c r="H22" s="4" t="s">
        <v>180</v>
      </c>
      <c r="I22" s="4"/>
      <c r="J22" s="81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81" t="s">
        <v>362</v>
      </c>
      <c r="C23" s="82" t="s">
        <v>351</v>
      </c>
      <c r="D23" s="4">
        <v>6</v>
      </c>
      <c r="E23" s="4"/>
      <c r="F23" s="4" t="s">
        <v>211</v>
      </c>
      <c r="G23" s="4" t="s">
        <v>212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81" t="s">
        <v>251</v>
      </c>
      <c r="C24" s="79" t="s">
        <v>254</v>
      </c>
      <c r="D24" s="4"/>
      <c r="E24" s="4">
        <v>1</v>
      </c>
      <c r="F24" s="4" t="s">
        <v>211</v>
      </c>
      <c r="G24" s="4" t="s">
        <v>211</v>
      </c>
      <c r="H24" s="4" t="s">
        <v>180</v>
      </c>
      <c r="I24" s="4"/>
      <c r="J24" s="81">
        <v>2</v>
      </c>
      <c r="K24" s="5"/>
      <c r="L24" s="5"/>
      <c r="M24" s="5"/>
      <c r="N24" s="5"/>
    </row>
    <row r="25" spans="1:15" ht="15" customHeight="1" x14ac:dyDescent="0.25">
      <c r="A25" s="81" t="s">
        <v>52</v>
      </c>
      <c r="B25" s="81" t="s">
        <v>252</v>
      </c>
      <c r="C25" s="79" t="s">
        <v>255</v>
      </c>
      <c r="D25" s="4"/>
      <c r="E25" s="4">
        <v>1</v>
      </c>
      <c r="F25" s="4" t="s">
        <v>211</v>
      </c>
      <c r="G25" s="4" t="s">
        <v>211</v>
      </c>
      <c r="H25" s="4" t="s">
        <v>180</v>
      </c>
      <c r="I25" s="4"/>
      <c r="J25" s="81">
        <v>2</v>
      </c>
      <c r="K25" s="5"/>
      <c r="L25" s="5"/>
      <c r="M25" s="5"/>
      <c r="N25" s="5"/>
    </row>
    <row r="26" spans="1:15" ht="15" customHeight="1" x14ac:dyDescent="0.25">
      <c r="A26" s="81" t="s">
        <v>52</v>
      </c>
      <c r="B26" s="81" t="s">
        <v>253</v>
      </c>
      <c r="C26" s="79" t="s">
        <v>256</v>
      </c>
      <c r="D26" s="4"/>
      <c r="E26" s="4">
        <v>1</v>
      </c>
      <c r="F26" s="4" t="s">
        <v>211</v>
      </c>
      <c r="G26" s="4" t="s">
        <v>211</v>
      </c>
      <c r="H26" s="4" t="s">
        <v>180</v>
      </c>
      <c r="I26" s="4"/>
      <c r="J26" s="81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81" t="s">
        <v>363</v>
      </c>
      <c r="C27" s="82" t="s">
        <v>351</v>
      </c>
      <c r="D27" s="4">
        <v>6</v>
      </c>
      <c r="E27" s="4"/>
      <c r="F27" s="4" t="s">
        <v>211</v>
      </c>
      <c r="G27" s="4" t="s">
        <v>212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81" t="s">
        <v>257</v>
      </c>
      <c r="C28" s="79" t="s">
        <v>260</v>
      </c>
      <c r="D28" s="4"/>
      <c r="E28" s="4">
        <v>1</v>
      </c>
      <c r="F28" s="4" t="s">
        <v>211</v>
      </c>
      <c r="G28" s="4" t="s">
        <v>211</v>
      </c>
      <c r="H28" s="4" t="s">
        <v>180</v>
      </c>
      <c r="I28" s="4"/>
      <c r="J28" s="81">
        <v>2</v>
      </c>
      <c r="K28" s="5"/>
      <c r="L28" s="5"/>
      <c r="M28" s="5"/>
      <c r="N28" s="5"/>
      <c r="O28" s="43"/>
    </row>
    <row r="29" spans="1:15" ht="15" customHeight="1" x14ac:dyDescent="0.25">
      <c r="A29" s="81" t="s">
        <v>52</v>
      </c>
      <c r="B29" s="81" t="s">
        <v>258</v>
      </c>
      <c r="C29" s="79" t="s">
        <v>261</v>
      </c>
      <c r="D29" s="4"/>
      <c r="E29" s="5">
        <v>2</v>
      </c>
      <c r="F29" s="4" t="s">
        <v>211</v>
      </c>
      <c r="G29" s="4" t="s">
        <v>211</v>
      </c>
      <c r="H29" s="4" t="s">
        <v>180</v>
      </c>
      <c r="I29" s="5"/>
      <c r="J29" s="81">
        <v>2</v>
      </c>
      <c r="K29" s="5"/>
      <c r="L29" s="5"/>
      <c r="M29" s="5"/>
      <c r="N29" s="5"/>
    </row>
    <row r="30" spans="1:15" ht="15" customHeight="1" x14ac:dyDescent="0.25">
      <c r="A30" s="81" t="s">
        <v>52</v>
      </c>
      <c r="B30" s="81" t="s">
        <v>259</v>
      </c>
      <c r="C30" s="79" t="s">
        <v>262</v>
      </c>
      <c r="D30" s="4"/>
      <c r="E30" s="5">
        <v>2</v>
      </c>
      <c r="F30" s="4" t="s">
        <v>211</v>
      </c>
      <c r="G30" s="4" t="s">
        <v>211</v>
      </c>
      <c r="H30" s="4" t="s">
        <v>180</v>
      </c>
      <c r="I30" s="5"/>
      <c r="J30" s="81">
        <v>2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81" t="s">
        <v>365</v>
      </c>
      <c r="C31" s="85" t="s">
        <v>351</v>
      </c>
      <c r="D31" s="4">
        <v>6</v>
      </c>
      <c r="E31" s="5"/>
      <c r="F31" s="4" t="s">
        <v>211</v>
      </c>
      <c r="G31" s="85" t="s">
        <v>212</v>
      </c>
      <c r="H31" s="4"/>
      <c r="I31" s="5"/>
      <c r="J31" s="2"/>
      <c r="K31" s="5"/>
      <c r="L31" s="5"/>
      <c r="M31" s="5"/>
      <c r="N31" s="5"/>
    </row>
    <row r="32" spans="1:15" ht="15" customHeight="1" x14ac:dyDescent="0.25">
      <c r="A32" s="81" t="s">
        <v>52</v>
      </c>
      <c r="B32" s="81" t="s">
        <v>264</v>
      </c>
      <c r="C32" s="79" t="s">
        <v>265</v>
      </c>
      <c r="D32" s="4"/>
      <c r="E32" s="5">
        <v>1</v>
      </c>
      <c r="F32" s="4" t="s">
        <v>211</v>
      </c>
      <c r="G32" s="85" t="s">
        <v>211</v>
      </c>
      <c r="H32" s="4" t="s">
        <v>180</v>
      </c>
      <c r="I32" s="5"/>
      <c r="J32" s="81">
        <v>2</v>
      </c>
      <c r="K32" s="5"/>
      <c r="L32" s="5"/>
      <c r="M32" s="5"/>
      <c r="N32" s="5"/>
    </row>
    <row r="33" spans="1:14" x14ac:dyDescent="0.25">
      <c r="A33" s="81" t="s">
        <v>52</v>
      </c>
      <c r="B33" s="81" t="s">
        <v>366</v>
      </c>
      <c r="C33" s="79" t="s">
        <v>350</v>
      </c>
      <c r="D33" s="4"/>
      <c r="E33" s="85">
        <v>1</v>
      </c>
      <c r="F33" s="4" t="s">
        <v>211</v>
      </c>
      <c r="G33" s="85" t="s">
        <v>211</v>
      </c>
      <c r="H33" s="4" t="s">
        <v>180</v>
      </c>
      <c r="I33" s="5"/>
      <c r="J33" s="81">
        <v>2</v>
      </c>
      <c r="K33" s="5"/>
      <c r="L33" s="5"/>
      <c r="M33" s="5"/>
      <c r="N33" s="5"/>
    </row>
    <row r="34" spans="1:14" x14ac:dyDescent="0.25">
      <c r="A34" s="81" t="s">
        <v>52</v>
      </c>
      <c r="B34" s="81" t="s">
        <v>367</v>
      </c>
      <c r="C34" s="79" t="s">
        <v>350</v>
      </c>
      <c r="D34" s="4"/>
      <c r="E34" s="85">
        <v>1</v>
      </c>
      <c r="F34" s="4" t="s">
        <v>211</v>
      </c>
      <c r="G34" s="85" t="s">
        <v>211</v>
      </c>
      <c r="H34" s="4" t="s">
        <v>180</v>
      </c>
      <c r="I34" s="5"/>
      <c r="J34" s="81">
        <v>2</v>
      </c>
      <c r="K34" s="5"/>
      <c r="L34" s="5"/>
      <c r="M34" s="5"/>
      <c r="N34" s="5"/>
    </row>
    <row r="35" spans="1:14" x14ac:dyDescent="0.25">
      <c r="A35" s="2"/>
      <c r="B35" s="81" t="s">
        <v>267</v>
      </c>
      <c r="C35" s="79"/>
      <c r="D35" s="4"/>
      <c r="E35" s="5"/>
      <c r="F35" s="5"/>
      <c r="G35" s="5"/>
      <c r="H35" s="5"/>
      <c r="I35" s="5"/>
      <c r="J35" s="6"/>
      <c r="K35" s="5"/>
      <c r="L35" s="5"/>
      <c r="M35" s="5"/>
      <c r="N35" s="5"/>
    </row>
    <row r="36" spans="1:14" x14ac:dyDescent="0.25">
      <c r="A36" s="2"/>
      <c r="B36" s="81" t="s">
        <v>268</v>
      </c>
      <c r="C36" s="79" t="s">
        <v>270</v>
      </c>
      <c r="D36" s="4"/>
      <c r="E36" s="5"/>
      <c r="F36" s="5"/>
      <c r="G36" s="5"/>
      <c r="H36" s="5"/>
      <c r="I36" s="5"/>
      <c r="J36" s="6"/>
      <c r="K36" s="5"/>
      <c r="L36" s="5"/>
      <c r="M36" s="5"/>
      <c r="N36" s="5"/>
    </row>
    <row r="37" spans="1:14" x14ac:dyDescent="0.25">
      <c r="A37" s="2"/>
      <c r="B37" s="81" t="s">
        <v>269</v>
      </c>
      <c r="C37" s="79" t="s">
        <v>271</v>
      </c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2"/>
      <c r="B38" s="69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5"/>
    </row>
    <row r="40" spans="1:14" s="43" customFormat="1" x14ac:dyDescent="0.25">
      <c r="A40" s="2"/>
      <c r="B40" s="69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1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2"/>
      <c r="B42" s="72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9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62" priority="6">
      <formula>$A$11=2</formula>
    </cfRule>
    <cfRule type="expression" dxfId="61" priority="7">
      <formula>$A$11=3</formula>
    </cfRule>
    <cfRule type="expression" dxfId="60" priority="8">
      <formula>$A$11=1</formula>
    </cfRule>
  </conditionalFormatting>
  <conditionalFormatting sqref="K40:L44 K17:L38 I40:I44 I17:I38">
    <cfRule type="expression" dxfId="59" priority="5">
      <formula>$H17="CCI (CC Intégral)"</formula>
    </cfRule>
  </conditionalFormatting>
  <conditionalFormatting sqref="I40:J44 I17:J38">
    <cfRule type="expression" dxfId="58" priority="4">
      <formula>$H17="CT (Contrôle terminal)"</formula>
    </cfRule>
  </conditionalFormatting>
  <conditionalFormatting sqref="K15:L16">
    <cfRule type="expression" dxfId="57" priority="1">
      <formula>$H$17="CCI (CC Intégral)"</formula>
    </cfRule>
  </conditionalFormatting>
  <dataValidations count="4">
    <dataValidation type="list" allowBlank="1" showInputMessage="1" showErrorMessage="1" sqref="M17:M38 M40:M44 K17:K38 K40:K44">
      <formula1>Nature_contrôle</formula1>
    </dataValidation>
    <dataValidation type="list" allowBlank="1" showInputMessage="1" showErrorMessage="1" sqref="H17:H38 H40:H44">
      <formula1>Type_contrôle</formula1>
    </dataValidation>
    <dataValidation type="list" allowBlank="1" showInputMessage="1" showErrorMessage="1" sqref="A17:A38 A40:A44">
      <formula1>Nat_ELP</formula1>
    </dataValidation>
    <dataValidation type="list" allowBlank="1" showInputMessage="1" showErrorMessage="1" sqref="F17:G38 F40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M14:N31 M40:N44 N32:N39 M32:M38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110" zoomScaleNormal="110" zoomScalePageLayoutView="85" workbookViewId="0">
      <selection activeCell="E26" sqref="E26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280</v>
      </c>
      <c r="E4" s="143"/>
      <c r="F4" s="144" t="s">
        <v>39</v>
      </c>
      <c r="G4" s="145"/>
      <c r="H4" s="146" t="s">
        <v>371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218</v>
      </c>
      <c r="C6" s="40" t="s">
        <v>174</v>
      </c>
      <c r="D6" s="149">
        <v>180</v>
      </c>
      <c r="E6" s="150"/>
      <c r="F6" s="144" t="s">
        <v>3</v>
      </c>
      <c r="G6" s="145"/>
      <c r="H6" s="151" t="s">
        <v>222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221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341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342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77"/>
      <c r="H13" s="51"/>
      <c r="I13" s="51"/>
    </row>
    <row r="14" spans="1:14" ht="26.25" customHeight="1" x14ac:dyDescent="0.25">
      <c r="B14" s="54"/>
      <c r="C14" s="51"/>
      <c r="D14" s="51"/>
      <c r="E14" s="77"/>
      <c r="F14" s="77"/>
      <c r="G14" s="77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81" t="s">
        <v>372</v>
      </c>
      <c r="C17" s="81" t="s">
        <v>351</v>
      </c>
      <c r="D17" s="4">
        <v>30</v>
      </c>
      <c r="E17" s="4"/>
      <c r="F17" s="4" t="s">
        <v>211</v>
      </c>
      <c r="G17" s="4" t="s">
        <v>212</v>
      </c>
      <c r="H17" s="4"/>
      <c r="I17" s="4"/>
      <c r="J17" s="8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81" t="s">
        <v>293</v>
      </c>
      <c r="C18" s="81" t="s">
        <v>272</v>
      </c>
      <c r="D18" s="4"/>
      <c r="E18" s="4">
        <v>10</v>
      </c>
      <c r="F18" s="4" t="s">
        <v>211</v>
      </c>
      <c r="G18" s="4" t="s">
        <v>211</v>
      </c>
      <c r="H18" s="4" t="s">
        <v>180</v>
      </c>
      <c r="I18" s="4"/>
      <c r="J18" s="85">
        <v>4</v>
      </c>
      <c r="K18" s="5"/>
      <c r="L18" s="5"/>
      <c r="M18" s="5"/>
      <c r="N18" s="5"/>
    </row>
    <row r="19" spans="1:15" ht="15" customHeight="1" x14ac:dyDescent="0.25">
      <c r="A19" s="81" t="s">
        <v>52</v>
      </c>
      <c r="B19" s="91" t="s">
        <v>377</v>
      </c>
      <c r="C19" s="91" t="s">
        <v>266</v>
      </c>
      <c r="D19" s="4"/>
      <c r="E19" s="4">
        <v>5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85"/>
      <c r="L19" s="85"/>
      <c r="M19" s="5"/>
      <c r="N19" s="5"/>
    </row>
    <row r="20" spans="1:15" ht="15" customHeight="1" x14ac:dyDescent="0.25">
      <c r="A20" s="2" t="s">
        <v>0</v>
      </c>
      <c r="B20" s="81" t="s">
        <v>373</v>
      </c>
      <c r="C20" s="81" t="s">
        <v>351</v>
      </c>
      <c r="D20" s="4"/>
      <c r="E20" s="4"/>
      <c r="F20" s="4" t="s">
        <v>211</v>
      </c>
      <c r="G20" s="4" t="s">
        <v>212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81" t="s">
        <v>273</v>
      </c>
      <c r="C21" s="81" t="s">
        <v>276</v>
      </c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81" t="s">
        <v>274</v>
      </c>
      <c r="C22" s="81" t="s">
        <v>277</v>
      </c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81" t="s">
        <v>275</v>
      </c>
      <c r="C23" s="81" t="s">
        <v>278</v>
      </c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81" t="s">
        <v>279</v>
      </c>
      <c r="C24" s="81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81" t="s">
        <v>268</v>
      </c>
      <c r="C25" s="81" t="s">
        <v>280</v>
      </c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81" t="s">
        <v>269</v>
      </c>
      <c r="C26" s="81" t="s">
        <v>281</v>
      </c>
      <c r="D26" s="4"/>
      <c r="E26" s="5"/>
      <c r="F26" s="5"/>
      <c r="G26" s="5"/>
      <c r="H26" s="5"/>
      <c r="I26" s="5"/>
      <c r="J26" s="2"/>
      <c r="K26" s="5"/>
      <c r="L26" s="5"/>
      <c r="M26" s="5"/>
      <c r="N26" s="5"/>
    </row>
    <row r="27" spans="1:15" ht="15" customHeight="1" x14ac:dyDescent="0.25">
      <c r="A27" s="2"/>
      <c r="B27" s="81"/>
      <c r="C27" s="81"/>
      <c r="D27" s="4"/>
      <c r="E27" s="5"/>
      <c r="F27" s="5"/>
      <c r="G27" s="5"/>
      <c r="H27" s="5"/>
      <c r="I27" s="5"/>
      <c r="J27" s="2"/>
      <c r="K27" s="5"/>
      <c r="L27" s="5"/>
      <c r="M27" s="5"/>
      <c r="N27" s="5"/>
    </row>
    <row r="28" spans="1:15" ht="15" customHeight="1" x14ac:dyDescent="0.25">
      <c r="A28" s="2"/>
      <c r="B28" s="70"/>
      <c r="C28" s="5"/>
      <c r="D28" s="4"/>
      <c r="E28" s="5"/>
      <c r="F28" s="5"/>
      <c r="G28" s="5"/>
      <c r="H28" s="5"/>
      <c r="I28" s="5"/>
      <c r="J28" s="2"/>
      <c r="K28" s="5"/>
      <c r="L28" s="5"/>
      <c r="M28" s="5"/>
      <c r="N28" s="5"/>
      <c r="O28" s="43"/>
    </row>
    <row r="29" spans="1:15" ht="15" customHeight="1" x14ac:dyDescent="0.25">
      <c r="A29" s="92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2"/>
      <c r="M29" s="5"/>
      <c r="N29" s="5"/>
    </row>
    <row r="30" spans="1:15" ht="15" customHeight="1" x14ac:dyDescent="0.25">
      <c r="A30" s="92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2"/>
      <c r="M30" s="5"/>
      <c r="N30" s="5"/>
    </row>
    <row r="31" spans="1:15" ht="15" customHeight="1" x14ac:dyDescent="0.25">
      <c r="A31" s="92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2"/>
      <c r="M31" s="5"/>
      <c r="N31" s="5"/>
    </row>
    <row r="32" spans="1:15" ht="15" customHeight="1" x14ac:dyDescent="0.25">
      <c r="A32" s="92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2"/>
      <c r="M32" s="5"/>
      <c r="N32" s="5"/>
    </row>
    <row r="33" spans="1:14" x14ac:dyDescent="0.25">
      <c r="A33" s="2"/>
      <c r="B33" s="69"/>
      <c r="C33" s="3"/>
      <c r="D33" s="4"/>
      <c r="E33" s="5"/>
      <c r="F33" s="5"/>
      <c r="G33" s="5"/>
      <c r="H33" s="5"/>
      <c r="I33" s="5"/>
      <c r="J33" s="6"/>
      <c r="K33" s="5"/>
      <c r="L33" s="5"/>
      <c r="M33" s="5"/>
      <c r="N33" s="5"/>
    </row>
    <row r="34" spans="1:14" x14ac:dyDescent="0.25">
      <c r="A34" s="2"/>
      <c r="B34" s="69"/>
      <c r="C34" s="3"/>
      <c r="D34" s="4"/>
      <c r="E34" s="5"/>
      <c r="F34" s="5"/>
      <c r="G34" s="5"/>
      <c r="H34" s="5"/>
      <c r="I34" s="5"/>
      <c r="J34" s="6"/>
      <c r="K34" s="5"/>
      <c r="L34" s="5"/>
      <c r="M34" s="5"/>
      <c r="N34" s="5"/>
    </row>
    <row r="35" spans="1:14" x14ac:dyDescent="0.25">
      <c r="A35" s="2"/>
      <c r="B35" s="69"/>
      <c r="C35" s="3"/>
      <c r="D35" s="4"/>
      <c r="E35" s="5"/>
      <c r="F35" s="5"/>
      <c r="G35" s="5"/>
      <c r="H35" s="5"/>
      <c r="I35" s="5"/>
      <c r="J35" s="6"/>
      <c r="K35" s="5"/>
      <c r="L35" s="5"/>
      <c r="M35" s="5"/>
      <c r="N35" s="5"/>
    </row>
    <row r="36" spans="1:14" x14ac:dyDescent="0.25">
      <c r="A36" s="2"/>
      <c r="B36" s="69"/>
      <c r="C36" s="3"/>
      <c r="D36" s="4"/>
      <c r="E36" s="5"/>
      <c r="F36" s="5"/>
      <c r="G36" s="5"/>
      <c r="H36" s="5"/>
      <c r="I36" s="5"/>
      <c r="J36" s="6"/>
      <c r="K36" s="5"/>
      <c r="L36" s="5"/>
      <c r="M36" s="5"/>
      <c r="N36" s="5"/>
    </row>
    <row r="37" spans="1:14" x14ac:dyDescent="0.25">
      <c r="A37" s="2"/>
      <c r="B37" s="69"/>
      <c r="C37" s="3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2"/>
      <c r="B38" s="69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2"/>
      <c r="B39" s="69"/>
      <c r="C39" s="3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2"/>
      <c r="B40" s="69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1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2"/>
      <c r="B42" s="72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9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54" priority="9">
      <formula>$A$11=2</formula>
    </cfRule>
    <cfRule type="expression" dxfId="53" priority="10">
      <formula>$A$11=3</formula>
    </cfRule>
    <cfRule type="expression" dxfId="52" priority="11">
      <formula>$A$11=1</formula>
    </cfRule>
  </conditionalFormatting>
  <conditionalFormatting sqref="K33:L44 K17:L28 I33:I44 I17:I28 J19">
    <cfRule type="expression" dxfId="51" priority="8">
      <formula>$H17="CCI (CC Intégral)"</formula>
    </cfRule>
  </conditionalFormatting>
  <conditionalFormatting sqref="I33:J44 I17:J28">
    <cfRule type="expression" dxfId="50" priority="7">
      <formula>$H17="CT (Contrôle terminal)"</formula>
    </cfRule>
  </conditionalFormatting>
  <conditionalFormatting sqref="K15:L16">
    <cfRule type="expression" dxfId="49" priority="4">
      <formula>$H$17="CCI (CC Intégral)"</formula>
    </cfRule>
  </conditionalFormatting>
  <conditionalFormatting sqref="J17:J18">
    <cfRule type="expression" dxfId="48" priority="2">
      <formula>$H17="CT (Contrôle terminal)"</formula>
    </cfRule>
  </conditionalFormatting>
  <dataValidations count="4">
    <dataValidation type="list" allowBlank="1" showInputMessage="1" showErrorMessage="1" sqref="F17:G18 F20:G28 F33:G44">
      <formula1>"Oui,Non"</formula1>
    </dataValidation>
    <dataValidation type="list" allowBlank="1" showInputMessage="1" showErrorMessage="1" sqref="A17:A18 A20:A28 A33:A44">
      <formula1>Nat_ELP</formula1>
    </dataValidation>
    <dataValidation type="list" allowBlank="1" showInputMessage="1" showErrorMessage="1" sqref="H17:H18 H20:H28 H33:H44">
      <formula1>Type_contrôle</formula1>
    </dataValidation>
    <dataValidation type="list" allowBlank="1" showInputMessage="1" showErrorMessage="1" sqref="M17:M44 K17:K18 K20:K28 K33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15CCFEB4-413D-4FB3-8525-08E4D8AC69DB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6" zoomScale="110" zoomScaleNormal="110" zoomScalePageLayoutView="85" workbookViewId="0">
      <selection activeCell="D17" sqref="D17:L3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180</v>
      </c>
      <c r="E4" s="143"/>
      <c r="F4" s="144" t="s">
        <v>39</v>
      </c>
      <c r="G4" s="145"/>
      <c r="H4" s="146" t="s">
        <v>309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8" t="s">
        <v>185</v>
      </c>
      <c r="C6" s="40" t="s">
        <v>174</v>
      </c>
      <c r="D6" s="149">
        <v>181</v>
      </c>
      <c r="E6" s="150"/>
      <c r="F6" s="144" t="s">
        <v>3</v>
      </c>
      <c r="G6" s="145"/>
      <c r="H6" s="151" t="s">
        <v>187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308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335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336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89"/>
      <c r="H13" s="51"/>
      <c r="I13" s="51"/>
    </row>
    <row r="14" spans="1:14" ht="26.25" customHeight="1" x14ac:dyDescent="0.25">
      <c r="B14" s="54"/>
      <c r="C14" s="51"/>
      <c r="D14" s="51"/>
      <c r="E14" s="89"/>
      <c r="F14" s="89"/>
      <c r="G14" s="89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1" t="s">
        <v>0</v>
      </c>
      <c r="B17" s="80" t="s">
        <v>188</v>
      </c>
      <c r="C17" s="80" t="s">
        <v>294</v>
      </c>
      <c r="D17" s="80">
        <v>6</v>
      </c>
      <c r="E17" s="80"/>
      <c r="F17" s="4" t="s">
        <v>211</v>
      </c>
      <c r="G17" s="4" t="s">
        <v>212</v>
      </c>
      <c r="H17" s="4"/>
      <c r="I17" s="4"/>
      <c r="J17" s="85"/>
      <c r="K17" s="85"/>
      <c r="L17" s="85"/>
      <c r="M17" s="85"/>
      <c r="N17" s="85"/>
    </row>
    <row r="18" spans="1:15" ht="15" customHeight="1" x14ac:dyDescent="0.25">
      <c r="A18" s="81" t="s">
        <v>52</v>
      </c>
      <c r="B18" s="80" t="s">
        <v>189</v>
      </c>
      <c r="C18" s="80" t="s">
        <v>295</v>
      </c>
      <c r="D18" s="80"/>
      <c r="E18" s="80">
        <v>1</v>
      </c>
      <c r="F18" s="4" t="s">
        <v>211</v>
      </c>
      <c r="G18" s="4" t="s">
        <v>211</v>
      </c>
      <c r="H18" s="4" t="s">
        <v>180</v>
      </c>
      <c r="I18" s="4"/>
      <c r="J18" s="85">
        <v>2</v>
      </c>
      <c r="K18" s="85"/>
      <c r="L18" s="85"/>
      <c r="M18" s="85"/>
      <c r="N18" s="85"/>
    </row>
    <row r="19" spans="1:15" ht="15" customHeight="1" x14ac:dyDescent="0.25">
      <c r="A19" s="81" t="s">
        <v>52</v>
      </c>
      <c r="B19" s="80" t="s">
        <v>190</v>
      </c>
      <c r="C19" s="80" t="s">
        <v>296</v>
      </c>
      <c r="D19" s="80"/>
      <c r="E19" s="80">
        <v>1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85"/>
      <c r="L19" s="85"/>
      <c r="M19" s="85"/>
      <c r="N19" s="85"/>
    </row>
    <row r="20" spans="1:15" ht="15" customHeight="1" x14ac:dyDescent="0.25">
      <c r="A20" s="81" t="s">
        <v>52</v>
      </c>
      <c r="B20" s="80" t="s">
        <v>191</v>
      </c>
      <c r="C20" s="80" t="s">
        <v>297</v>
      </c>
      <c r="D20" s="80"/>
      <c r="E20" s="80">
        <v>1</v>
      </c>
      <c r="F20" s="4" t="s">
        <v>211</v>
      </c>
      <c r="G20" s="4" t="s">
        <v>211</v>
      </c>
      <c r="H20" s="4" t="s">
        <v>180</v>
      </c>
      <c r="I20" s="4"/>
      <c r="J20" s="85">
        <v>2</v>
      </c>
      <c r="K20" s="85"/>
      <c r="L20" s="85"/>
      <c r="M20" s="85"/>
      <c r="N20" s="85"/>
    </row>
    <row r="21" spans="1:15" ht="15" customHeight="1" x14ac:dyDescent="0.25">
      <c r="A21" s="81" t="s">
        <v>0</v>
      </c>
      <c r="B21" s="80" t="s">
        <v>344</v>
      </c>
      <c r="C21" s="80" t="s">
        <v>298</v>
      </c>
      <c r="D21" s="80">
        <v>6</v>
      </c>
      <c r="E21" s="80"/>
      <c r="F21" s="4" t="s">
        <v>211</v>
      </c>
      <c r="G21" s="4" t="s">
        <v>212</v>
      </c>
      <c r="H21" s="4"/>
      <c r="I21" s="4"/>
      <c r="J21" s="81"/>
      <c r="K21" s="85"/>
      <c r="L21" s="85"/>
      <c r="M21" s="85"/>
      <c r="N21" s="85"/>
    </row>
    <row r="22" spans="1:15" ht="15" customHeight="1" x14ac:dyDescent="0.25">
      <c r="A22" s="81" t="s">
        <v>52</v>
      </c>
      <c r="B22" s="80" t="s">
        <v>192</v>
      </c>
      <c r="C22" s="80" t="s">
        <v>299</v>
      </c>
      <c r="D22" s="80"/>
      <c r="E22" s="80">
        <v>1</v>
      </c>
      <c r="F22" s="4" t="s">
        <v>211</v>
      </c>
      <c r="G22" s="4" t="s">
        <v>211</v>
      </c>
      <c r="H22" s="4" t="s">
        <v>180</v>
      </c>
      <c r="I22" s="4"/>
      <c r="J22" s="85">
        <v>2</v>
      </c>
      <c r="K22" s="85"/>
      <c r="L22" s="85"/>
      <c r="M22" s="85"/>
      <c r="N22" s="85"/>
    </row>
    <row r="23" spans="1:15" ht="15" customHeight="1" x14ac:dyDescent="0.25">
      <c r="A23" s="81" t="s">
        <v>52</v>
      </c>
      <c r="B23" s="80" t="s">
        <v>345</v>
      </c>
      <c r="C23" s="80" t="s">
        <v>350</v>
      </c>
      <c r="D23" s="80"/>
      <c r="E23" s="80">
        <v>1</v>
      </c>
      <c r="F23" s="4" t="s">
        <v>211</v>
      </c>
      <c r="G23" s="4" t="s">
        <v>211</v>
      </c>
      <c r="H23" s="4" t="s">
        <v>180</v>
      </c>
      <c r="I23" s="4"/>
      <c r="J23" s="85">
        <v>2</v>
      </c>
      <c r="K23" s="85"/>
      <c r="L23" s="85"/>
      <c r="M23" s="85"/>
      <c r="N23" s="85"/>
    </row>
    <row r="24" spans="1:15" ht="15" customHeight="1" x14ac:dyDescent="0.25">
      <c r="A24" s="81" t="s">
        <v>52</v>
      </c>
      <c r="B24" s="91" t="s">
        <v>346</v>
      </c>
      <c r="C24" s="80" t="s">
        <v>351</v>
      </c>
      <c r="D24" s="80"/>
      <c r="E24" s="80">
        <v>1</v>
      </c>
      <c r="F24" s="4" t="s">
        <v>211</v>
      </c>
      <c r="G24" s="4" t="s">
        <v>211</v>
      </c>
      <c r="H24" s="4" t="s">
        <v>180</v>
      </c>
      <c r="I24" s="4"/>
      <c r="J24" s="85">
        <v>2</v>
      </c>
      <c r="K24" s="85"/>
      <c r="L24" s="85"/>
      <c r="M24" s="85"/>
      <c r="N24" s="85"/>
    </row>
    <row r="25" spans="1:15" ht="15" customHeight="1" x14ac:dyDescent="0.25">
      <c r="A25" s="81" t="s">
        <v>0</v>
      </c>
      <c r="B25" s="80" t="s">
        <v>193</v>
      </c>
      <c r="C25" s="80" t="s">
        <v>300</v>
      </c>
      <c r="D25" s="80">
        <v>6</v>
      </c>
      <c r="E25" s="80"/>
      <c r="F25" s="4" t="s">
        <v>211</v>
      </c>
      <c r="G25" s="4" t="s">
        <v>212</v>
      </c>
      <c r="H25" s="4"/>
      <c r="I25" s="4"/>
      <c r="J25" s="85"/>
      <c r="K25" s="85"/>
      <c r="L25" s="85"/>
      <c r="M25" s="85"/>
      <c r="N25" s="85"/>
    </row>
    <row r="26" spans="1:15" ht="15" customHeight="1" x14ac:dyDescent="0.25">
      <c r="A26" s="81" t="s">
        <v>52</v>
      </c>
      <c r="B26" s="80" t="s">
        <v>347</v>
      </c>
      <c r="C26" s="80" t="s">
        <v>301</v>
      </c>
      <c r="D26" s="80"/>
      <c r="E26" s="80">
        <v>1</v>
      </c>
      <c r="F26" s="4" t="s">
        <v>211</v>
      </c>
      <c r="G26" s="4" t="s">
        <v>211</v>
      </c>
      <c r="H26" s="4" t="s">
        <v>180</v>
      </c>
      <c r="I26" s="4"/>
      <c r="J26" s="85">
        <v>2</v>
      </c>
      <c r="K26" s="85"/>
      <c r="L26" s="85"/>
      <c r="M26" s="85"/>
      <c r="N26" s="85"/>
    </row>
    <row r="27" spans="1:15" ht="15" customHeight="1" x14ac:dyDescent="0.25">
      <c r="A27" s="81" t="s">
        <v>52</v>
      </c>
      <c r="B27" s="80" t="s">
        <v>348</v>
      </c>
      <c r="C27" s="80" t="s">
        <v>302</v>
      </c>
      <c r="D27" s="80"/>
      <c r="E27" s="80">
        <v>1</v>
      </c>
      <c r="F27" s="4" t="s">
        <v>211</v>
      </c>
      <c r="G27" s="4" t="s">
        <v>211</v>
      </c>
      <c r="H27" s="4" t="s">
        <v>180</v>
      </c>
      <c r="I27" s="4"/>
      <c r="J27" s="85">
        <v>2</v>
      </c>
      <c r="K27" s="85"/>
      <c r="L27" s="85"/>
      <c r="M27" s="85"/>
      <c r="N27" s="85"/>
    </row>
    <row r="28" spans="1:15" ht="15" customHeight="1" x14ac:dyDescent="0.25">
      <c r="A28" s="81" t="s">
        <v>52</v>
      </c>
      <c r="B28" s="80" t="s">
        <v>349</v>
      </c>
      <c r="C28" s="91"/>
      <c r="D28" s="80"/>
      <c r="E28" s="80">
        <v>1</v>
      </c>
      <c r="F28" s="4" t="s">
        <v>211</v>
      </c>
      <c r="G28" s="4" t="s">
        <v>211</v>
      </c>
      <c r="H28" s="4" t="s">
        <v>180</v>
      </c>
      <c r="I28" s="4"/>
      <c r="J28" s="85">
        <v>2</v>
      </c>
      <c r="K28" s="85"/>
      <c r="L28" s="85"/>
      <c r="M28" s="85"/>
      <c r="N28" s="85"/>
      <c r="O28" s="43"/>
    </row>
    <row r="29" spans="1:15" ht="15" customHeight="1" x14ac:dyDescent="0.25">
      <c r="A29" s="81" t="s">
        <v>0</v>
      </c>
      <c r="B29" s="80" t="s">
        <v>194</v>
      </c>
      <c r="C29" s="80" t="s">
        <v>303</v>
      </c>
      <c r="D29" s="80">
        <v>6</v>
      </c>
      <c r="E29" s="80"/>
      <c r="F29" s="4" t="s">
        <v>211</v>
      </c>
      <c r="G29" s="4" t="s">
        <v>212</v>
      </c>
      <c r="H29" s="4"/>
      <c r="I29" s="4"/>
      <c r="J29" s="85"/>
      <c r="K29" s="85"/>
      <c r="L29" s="85"/>
      <c r="M29" s="85"/>
      <c r="N29" s="85"/>
    </row>
    <row r="30" spans="1:15" ht="15" customHeight="1" x14ac:dyDescent="0.25">
      <c r="A30" s="81" t="s">
        <v>52</v>
      </c>
      <c r="B30" s="80" t="s">
        <v>195</v>
      </c>
      <c r="C30" s="80" t="s">
        <v>304</v>
      </c>
      <c r="D30" s="80"/>
      <c r="E30" s="80">
        <v>1</v>
      </c>
      <c r="F30" s="4" t="s">
        <v>211</v>
      </c>
      <c r="G30" s="4" t="s">
        <v>211</v>
      </c>
      <c r="H30" s="4" t="s">
        <v>180</v>
      </c>
      <c r="I30" s="4"/>
      <c r="J30" s="85">
        <v>2</v>
      </c>
      <c r="K30" s="85"/>
      <c r="L30" s="85"/>
      <c r="M30" s="85"/>
      <c r="N30" s="85"/>
    </row>
    <row r="31" spans="1:15" ht="15" customHeight="1" x14ac:dyDescent="0.25">
      <c r="A31" s="81" t="s">
        <v>52</v>
      </c>
      <c r="B31" s="80" t="s">
        <v>196</v>
      </c>
      <c r="C31" s="80" t="s">
        <v>305</v>
      </c>
      <c r="D31" s="80"/>
      <c r="E31" s="80">
        <v>1</v>
      </c>
      <c r="F31" s="4" t="s">
        <v>211</v>
      </c>
      <c r="G31" s="85" t="s">
        <v>211</v>
      </c>
      <c r="H31" s="4" t="s">
        <v>180</v>
      </c>
      <c r="I31" s="85"/>
      <c r="J31" s="85">
        <v>2</v>
      </c>
      <c r="K31" s="85"/>
      <c r="L31" s="85"/>
      <c r="M31" s="85"/>
      <c r="N31" s="85"/>
    </row>
    <row r="32" spans="1:15" ht="15" customHeight="1" x14ac:dyDescent="0.25">
      <c r="A32" s="81" t="s">
        <v>52</v>
      </c>
      <c r="B32" s="80" t="s">
        <v>197</v>
      </c>
      <c r="C32" s="80" t="s">
        <v>306</v>
      </c>
      <c r="D32" s="80"/>
      <c r="E32" s="80">
        <v>1</v>
      </c>
      <c r="F32" s="4" t="s">
        <v>211</v>
      </c>
      <c r="G32" s="85" t="s">
        <v>211</v>
      </c>
      <c r="H32" s="4" t="s">
        <v>180</v>
      </c>
      <c r="I32" s="85"/>
      <c r="J32" s="85">
        <v>2</v>
      </c>
      <c r="K32" s="85"/>
      <c r="L32" s="85"/>
      <c r="M32" s="85"/>
      <c r="N32" s="85"/>
    </row>
    <row r="33" spans="1:14" x14ac:dyDescent="0.25">
      <c r="A33" s="81" t="s">
        <v>0</v>
      </c>
      <c r="B33" s="80" t="s">
        <v>198</v>
      </c>
      <c r="C33" s="80" t="s">
        <v>307</v>
      </c>
      <c r="D33" s="80">
        <v>6</v>
      </c>
      <c r="E33" s="80">
        <v>1</v>
      </c>
      <c r="F33" s="4" t="s">
        <v>211</v>
      </c>
      <c r="G33" s="85" t="s">
        <v>212</v>
      </c>
      <c r="H33" s="4"/>
      <c r="I33" s="85"/>
      <c r="J33" s="85"/>
      <c r="K33" s="85"/>
      <c r="L33" s="85"/>
      <c r="M33" s="85"/>
      <c r="N33" s="85"/>
    </row>
    <row r="34" spans="1:14" x14ac:dyDescent="0.25">
      <c r="A34" s="81" t="s">
        <v>52</v>
      </c>
      <c r="B34" s="80" t="s">
        <v>199</v>
      </c>
      <c r="C34" s="80" t="s">
        <v>286</v>
      </c>
      <c r="D34" s="80"/>
      <c r="E34" s="80">
        <v>1</v>
      </c>
      <c r="F34" s="4" t="s">
        <v>211</v>
      </c>
      <c r="G34" s="85" t="s">
        <v>211</v>
      </c>
      <c r="H34" s="4" t="s">
        <v>180</v>
      </c>
      <c r="I34" s="85"/>
      <c r="J34" s="85">
        <v>2</v>
      </c>
      <c r="K34" s="85"/>
      <c r="L34" s="85"/>
      <c r="M34" s="85"/>
      <c r="N34" s="85"/>
    </row>
    <row r="35" spans="1:14" x14ac:dyDescent="0.25">
      <c r="A35" s="81" t="s">
        <v>52</v>
      </c>
      <c r="B35" s="80" t="s">
        <v>200</v>
      </c>
      <c r="C35" s="80" t="s">
        <v>287</v>
      </c>
      <c r="D35" s="80"/>
      <c r="E35" s="80">
        <v>1</v>
      </c>
      <c r="F35" s="4" t="s">
        <v>211</v>
      </c>
      <c r="G35" s="85" t="s">
        <v>211</v>
      </c>
      <c r="H35" s="4" t="s">
        <v>180</v>
      </c>
      <c r="I35" s="85"/>
      <c r="J35" s="85">
        <v>2</v>
      </c>
      <c r="K35" s="85"/>
      <c r="L35" s="85"/>
      <c r="M35" s="85"/>
      <c r="N35" s="85"/>
    </row>
    <row r="36" spans="1:14" x14ac:dyDescent="0.25">
      <c r="A36" s="81"/>
      <c r="B36" s="80"/>
      <c r="C36" s="91"/>
      <c r="D36" s="4"/>
      <c r="E36" s="85"/>
      <c r="F36" s="85"/>
      <c r="G36" s="85"/>
      <c r="H36" s="85"/>
      <c r="I36" s="85"/>
      <c r="J36" s="6"/>
      <c r="K36" s="85"/>
      <c r="L36" s="85"/>
      <c r="M36" s="85"/>
      <c r="N36" s="85"/>
    </row>
    <row r="37" spans="1:14" ht="15.75" x14ac:dyDescent="0.25">
      <c r="A37" s="81"/>
      <c r="B37" s="83" t="s">
        <v>213</v>
      </c>
      <c r="C37" s="91"/>
      <c r="D37" s="4"/>
      <c r="E37" s="85"/>
      <c r="F37" s="85"/>
      <c r="G37" s="85"/>
      <c r="H37" s="85"/>
      <c r="I37" s="85"/>
      <c r="J37" s="6"/>
      <c r="K37" s="85"/>
      <c r="L37" s="85"/>
      <c r="M37" s="85"/>
      <c r="N37" s="85"/>
    </row>
    <row r="38" spans="1:14" s="43" customFormat="1" x14ac:dyDescent="0.25">
      <c r="A38" s="81"/>
      <c r="B38" s="84" t="s">
        <v>214</v>
      </c>
      <c r="C38" s="82" t="s">
        <v>215</v>
      </c>
      <c r="D38" s="4"/>
      <c r="E38" s="85"/>
      <c r="F38" s="85"/>
      <c r="G38" s="85"/>
      <c r="H38" s="85"/>
      <c r="I38" s="85"/>
      <c r="J38" s="6"/>
      <c r="K38" s="85"/>
      <c r="L38" s="85"/>
      <c r="M38" s="85"/>
      <c r="N38" s="85"/>
    </row>
    <row r="39" spans="1:14" s="43" customFormat="1" x14ac:dyDescent="0.25">
      <c r="A39" s="81"/>
      <c r="B39" s="84" t="s">
        <v>216</v>
      </c>
      <c r="C39" s="82" t="s">
        <v>217</v>
      </c>
      <c r="D39" s="4"/>
      <c r="E39" s="85"/>
      <c r="F39" s="85"/>
      <c r="G39" s="85"/>
      <c r="H39" s="85"/>
      <c r="I39" s="85"/>
      <c r="J39" s="6"/>
      <c r="K39" s="85"/>
      <c r="L39" s="85"/>
      <c r="M39" s="85"/>
      <c r="N39" s="85"/>
    </row>
    <row r="40" spans="1:14" s="43" customFormat="1" x14ac:dyDescent="0.25">
      <c r="A40" s="81"/>
      <c r="B40" s="84"/>
      <c r="C40" s="82"/>
      <c r="D40" s="4"/>
      <c r="E40" s="85"/>
      <c r="F40" s="85"/>
      <c r="G40" s="85"/>
      <c r="H40" s="85"/>
      <c r="I40" s="85"/>
      <c r="J40" s="6"/>
      <c r="K40" s="85"/>
      <c r="L40" s="85"/>
      <c r="M40" s="85"/>
      <c r="N40" s="85"/>
    </row>
    <row r="41" spans="1:14" s="43" customFormat="1" ht="18.75" x14ac:dyDescent="0.25">
      <c r="A41" s="81"/>
      <c r="B41" s="71"/>
      <c r="C41" s="7"/>
      <c r="D41" s="4"/>
      <c r="E41" s="8"/>
      <c r="F41" s="8"/>
      <c r="G41" s="8"/>
      <c r="H41" s="8"/>
      <c r="I41" s="8"/>
      <c r="J41" s="9"/>
      <c r="K41" s="85"/>
      <c r="L41" s="85"/>
      <c r="M41" s="85"/>
      <c r="N41" s="85"/>
    </row>
    <row r="42" spans="1:14" s="43" customFormat="1" ht="17.25" x14ac:dyDescent="0.25">
      <c r="A42" s="81"/>
      <c r="B42" s="72"/>
      <c r="C42" s="10"/>
      <c r="D42" s="4"/>
      <c r="E42" s="85"/>
      <c r="F42" s="85"/>
      <c r="G42" s="85"/>
      <c r="H42" s="85"/>
      <c r="I42" s="85"/>
      <c r="J42" s="11"/>
      <c r="K42" s="85"/>
      <c r="L42" s="85"/>
      <c r="M42" s="85"/>
      <c r="N42" s="85"/>
    </row>
    <row r="43" spans="1:14" s="43" customFormat="1" x14ac:dyDescent="0.25">
      <c r="A43" s="81"/>
      <c r="B43" s="84"/>
      <c r="C43" s="82"/>
      <c r="D43" s="4"/>
      <c r="E43" s="85"/>
      <c r="F43" s="85"/>
      <c r="G43" s="85"/>
      <c r="H43" s="85"/>
      <c r="I43" s="85"/>
      <c r="J43" s="6"/>
      <c r="K43" s="85"/>
      <c r="L43" s="85"/>
      <c r="M43" s="85"/>
      <c r="N43" s="85"/>
    </row>
    <row r="44" spans="1:14" s="43" customFormat="1" x14ac:dyDescent="0.25">
      <c r="A44" s="81"/>
      <c r="B44" s="84"/>
      <c r="C44" s="82"/>
      <c r="D44" s="4"/>
      <c r="E44" s="85"/>
      <c r="F44" s="85"/>
      <c r="G44" s="85"/>
      <c r="H44" s="85"/>
      <c r="I44" s="85"/>
      <c r="J44" s="6"/>
      <c r="K44" s="85"/>
      <c r="L44" s="85"/>
      <c r="M44" s="85"/>
      <c r="N44" s="8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45" priority="10">
      <formula>$A$11=2</formula>
    </cfRule>
    <cfRule type="expression" dxfId="44" priority="11">
      <formula>$A$11=3</formula>
    </cfRule>
    <cfRule type="expression" dxfId="43" priority="12">
      <formula>$A$11=1</formula>
    </cfRule>
  </conditionalFormatting>
  <conditionalFormatting sqref="I36:I44 K36:L44">
    <cfRule type="expression" dxfId="42" priority="9">
      <formula>$H36="CCI (CC Intégral)"</formula>
    </cfRule>
  </conditionalFormatting>
  <conditionalFormatting sqref="I36:J44">
    <cfRule type="expression" dxfId="41" priority="8">
      <formula>$H36="CT (Contrôle terminal)"</formula>
    </cfRule>
  </conditionalFormatting>
  <conditionalFormatting sqref="K15:L16">
    <cfRule type="expression" dxfId="40" priority="5">
      <formula>$H$17="CCI (CC Intégral)"</formula>
    </cfRule>
  </conditionalFormatting>
  <conditionalFormatting sqref="K17:L23 I17:I35">
    <cfRule type="expression" dxfId="39" priority="2">
      <formula>$H17="CCI (CC Intégral)"</formula>
    </cfRule>
  </conditionalFormatting>
  <conditionalFormatting sqref="I17:J35">
    <cfRule type="expression" dxfId="38" priority="1">
      <formula>$H17="CT (Contrôle terminal)"</formula>
    </cfRule>
  </conditionalFormatting>
  <conditionalFormatting sqref="K24:L26">
    <cfRule type="expression" dxfId="37" priority="3">
      <formula>$H25="CCI (CC Intégral)"</formula>
    </cfRule>
  </conditionalFormatting>
  <conditionalFormatting sqref="K27:L35">
    <cfRule type="expression" dxfId="36" priority="4">
      <formula>$H29="CCI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90F5AF1B-7B21-4F2E-BC6A-9F0C91541E3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47E60A71-0100-4870-9670-02483BDA7261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6" zoomScale="110" zoomScaleNormal="110" zoomScalePageLayoutView="85" workbookViewId="0">
      <selection activeCell="B34" sqref="B34:L36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180</v>
      </c>
      <c r="E4" s="143"/>
      <c r="F4" s="144" t="s">
        <v>39</v>
      </c>
      <c r="G4" s="145"/>
      <c r="H4" s="146" t="s">
        <v>309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185</v>
      </c>
      <c r="C6" s="40" t="s">
        <v>174</v>
      </c>
      <c r="D6" s="149">
        <v>181</v>
      </c>
      <c r="E6" s="150"/>
      <c r="F6" s="144" t="s">
        <v>3</v>
      </c>
      <c r="G6" s="145"/>
      <c r="H6" s="151" t="s">
        <v>187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315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337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338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89"/>
      <c r="H13" s="51"/>
      <c r="I13" s="51"/>
    </row>
    <row r="14" spans="1:14" ht="26.25" customHeight="1" x14ac:dyDescent="0.25">
      <c r="B14" s="54"/>
      <c r="C14" s="51"/>
      <c r="D14" s="51"/>
      <c r="E14" s="89"/>
      <c r="F14" s="89"/>
      <c r="G14" s="89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1" t="s">
        <v>0</v>
      </c>
      <c r="B17" s="70" t="s">
        <v>352</v>
      </c>
      <c r="C17" s="70" t="s">
        <v>310</v>
      </c>
      <c r="D17" s="4">
        <v>3</v>
      </c>
      <c r="E17" s="4"/>
      <c r="F17" s="4" t="s">
        <v>211</v>
      </c>
      <c r="G17" s="4" t="s">
        <v>212</v>
      </c>
      <c r="H17" s="4"/>
      <c r="I17" s="4"/>
      <c r="J17" s="85"/>
      <c r="K17" s="85"/>
      <c r="L17" s="85"/>
      <c r="M17" s="85"/>
      <c r="N17" s="85"/>
    </row>
    <row r="18" spans="1:15" ht="15" customHeight="1" x14ac:dyDescent="0.25">
      <c r="A18" s="81" t="s">
        <v>52</v>
      </c>
      <c r="B18" s="70" t="s">
        <v>224</v>
      </c>
      <c r="C18" s="70" t="s">
        <v>311</v>
      </c>
      <c r="D18" s="4"/>
      <c r="E18" s="4">
        <v>1</v>
      </c>
      <c r="F18" s="4" t="s">
        <v>211</v>
      </c>
      <c r="G18" s="4" t="s">
        <v>211</v>
      </c>
      <c r="H18" s="4" t="s">
        <v>180</v>
      </c>
      <c r="I18" s="4"/>
      <c r="J18" s="85">
        <v>2</v>
      </c>
      <c r="K18" s="85"/>
      <c r="L18" s="85"/>
      <c r="M18" s="85"/>
      <c r="N18" s="85"/>
    </row>
    <row r="19" spans="1:15" ht="15" customHeight="1" x14ac:dyDescent="0.25">
      <c r="A19" s="81" t="s">
        <v>52</v>
      </c>
      <c r="B19" s="70" t="s">
        <v>225</v>
      </c>
      <c r="C19" s="70" t="s">
        <v>312</v>
      </c>
      <c r="D19" s="4"/>
      <c r="E19" s="4">
        <v>1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85"/>
      <c r="L19" s="85"/>
      <c r="M19" s="85"/>
      <c r="N19" s="85"/>
    </row>
    <row r="20" spans="1:15" ht="15" customHeight="1" x14ac:dyDescent="0.25">
      <c r="A20" s="81" t="s">
        <v>52</v>
      </c>
      <c r="B20" s="70" t="s">
        <v>226</v>
      </c>
      <c r="C20" s="70" t="s">
        <v>313</v>
      </c>
      <c r="D20" s="4"/>
      <c r="E20" s="4">
        <v>1</v>
      </c>
      <c r="F20" s="4" t="s">
        <v>211</v>
      </c>
      <c r="G20" s="4" t="s">
        <v>211</v>
      </c>
      <c r="H20" s="4" t="s">
        <v>180</v>
      </c>
      <c r="I20" s="4"/>
      <c r="J20" s="85">
        <v>2</v>
      </c>
      <c r="K20" s="85"/>
      <c r="L20" s="85"/>
      <c r="M20" s="85"/>
      <c r="N20" s="85"/>
    </row>
    <row r="21" spans="1:15" ht="15" customHeight="1" x14ac:dyDescent="0.25">
      <c r="A21" s="81" t="s">
        <v>0</v>
      </c>
      <c r="B21" s="70" t="s">
        <v>353</v>
      </c>
      <c r="C21" s="70" t="s">
        <v>230</v>
      </c>
      <c r="D21" s="4">
        <v>3</v>
      </c>
      <c r="E21" s="4"/>
      <c r="F21" s="4" t="s">
        <v>211</v>
      </c>
      <c r="G21" s="4" t="s">
        <v>212</v>
      </c>
      <c r="H21" s="4"/>
      <c r="I21" s="4"/>
      <c r="J21" s="81"/>
      <c r="K21" s="85"/>
      <c r="L21" s="85"/>
      <c r="M21" s="85"/>
      <c r="N21" s="85"/>
    </row>
    <row r="22" spans="1:15" ht="15" customHeight="1" x14ac:dyDescent="0.25">
      <c r="A22" s="81" t="s">
        <v>52</v>
      </c>
      <c r="B22" s="70" t="s">
        <v>234</v>
      </c>
      <c r="C22" s="70" t="s">
        <v>288</v>
      </c>
      <c r="D22" s="4"/>
      <c r="E22" s="4">
        <v>1</v>
      </c>
      <c r="F22" s="4" t="s">
        <v>211</v>
      </c>
      <c r="G22" s="4" t="s">
        <v>211</v>
      </c>
      <c r="H22" s="4" t="s">
        <v>180</v>
      </c>
      <c r="I22" s="4"/>
      <c r="J22" s="85">
        <v>2</v>
      </c>
      <c r="K22" s="85"/>
      <c r="L22" s="85"/>
      <c r="M22" s="85"/>
      <c r="N22" s="85"/>
    </row>
    <row r="23" spans="1:15" ht="15" customHeight="1" x14ac:dyDescent="0.25">
      <c r="A23" s="81" t="s">
        <v>52</v>
      </c>
      <c r="B23" s="70" t="s">
        <v>231</v>
      </c>
      <c r="C23" s="70" t="s">
        <v>351</v>
      </c>
      <c r="D23" s="4"/>
      <c r="E23" s="4">
        <v>1</v>
      </c>
      <c r="F23" s="4" t="s">
        <v>211</v>
      </c>
      <c r="G23" s="4" t="s">
        <v>211</v>
      </c>
      <c r="H23" s="4" t="s">
        <v>180</v>
      </c>
      <c r="I23" s="4"/>
      <c r="J23" s="85">
        <v>2</v>
      </c>
      <c r="K23" s="85"/>
      <c r="L23" s="85"/>
      <c r="M23" s="85"/>
      <c r="N23" s="85"/>
    </row>
    <row r="24" spans="1:15" ht="15" customHeight="1" x14ac:dyDescent="0.25">
      <c r="A24" s="81" t="s">
        <v>52</v>
      </c>
      <c r="B24" s="70" t="s">
        <v>232</v>
      </c>
      <c r="C24" s="70" t="s">
        <v>314</v>
      </c>
      <c r="D24" s="4"/>
      <c r="E24" s="4">
        <v>1</v>
      </c>
      <c r="F24" s="4" t="s">
        <v>211</v>
      </c>
      <c r="G24" s="4" t="s">
        <v>211</v>
      </c>
      <c r="H24" s="4" t="s">
        <v>180</v>
      </c>
      <c r="I24" s="4"/>
      <c r="J24" s="85">
        <v>2</v>
      </c>
      <c r="K24" s="85"/>
      <c r="L24" s="85"/>
      <c r="M24" s="85"/>
      <c r="N24" s="85"/>
    </row>
    <row r="25" spans="1:15" ht="15" customHeight="1" x14ac:dyDescent="0.25">
      <c r="A25" s="81" t="s">
        <v>52</v>
      </c>
      <c r="B25" s="70" t="s">
        <v>235</v>
      </c>
      <c r="C25" s="70" t="s">
        <v>358</v>
      </c>
      <c r="D25" s="91"/>
      <c r="E25" s="4">
        <v>2</v>
      </c>
      <c r="F25" s="4" t="s">
        <v>211</v>
      </c>
      <c r="G25" s="4" t="s">
        <v>211</v>
      </c>
      <c r="H25" s="4" t="s">
        <v>180</v>
      </c>
      <c r="I25" s="4"/>
      <c r="J25" s="85">
        <v>2</v>
      </c>
      <c r="K25" s="85"/>
      <c r="L25" s="85"/>
      <c r="M25" s="85"/>
      <c r="N25" s="85"/>
    </row>
    <row r="26" spans="1:15" ht="15" customHeight="1" x14ac:dyDescent="0.25">
      <c r="A26" s="81" t="s">
        <v>0</v>
      </c>
      <c r="B26" s="70" t="s">
        <v>354</v>
      </c>
      <c r="C26" s="70" t="s">
        <v>351</v>
      </c>
      <c r="D26" s="4">
        <v>6</v>
      </c>
      <c r="E26" s="4"/>
      <c r="F26" s="4" t="s">
        <v>211</v>
      </c>
      <c r="G26" s="4" t="s">
        <v>212</v>
      </c>
      <c r="H26" s="4"/>
      <c r="I26" s="4"/>
      <c r="J26" s="81"/>
      <c r="K26" s="85"/>
      <c r="L26" s="85"/>
      <c r="M26" s="85"/>
      <c r="N26" s="85"/>
    </row>
    <row r="27" spans="1:15" ht="15" customHeight="1" x14ac:dyDescent="0.25">
      <c r="A27" s="81" t="s">
        <v>52</v>
      </c>
      <c r="B27" s="70" t="s">
        <v>236</v>
      </c>
      <c r="C27" s="70" t="s">
        <v>359</v>
      </c>
      <c r="D27" s="4"/>
      <c r="E27" s="4">
        <v>2</v>
      </c>
      <c r="F27" s="4" t="s">
        <v>211</v>
      </c>
      <c r="G27" s="85" t="s">
        <v>211</v>
      </c>
      <c r="H27" s="4" t="s">
        <v>180</v>
      </c>
      <c r="I27" s="85"/>
      <c r="J27" s="85">
        <v>2</v>
      </c>
      <c r="K27" s="85"/>
      <c r="L27" s="85"/>
      <c r="M27" s="85"/>
      <c r="N27" s="85"/>
    </row>
    <row r="28" spans="1:15" ht="15" customHeight="1" x14ac:dyDescent="0.25">
      <c r="A28" s="81" t="s">
        <v>52</v>
      </c>
      <c r="B28" s="70" t="s">
        <v>237</v>
      </c>
      <c r="C28" s="70" t="s">
        <v>351</v>
      </c>
      <c r="D28" s="4"/>
      <c r="E28" s="4">
        <v>2</v>
      </c>
      <c r="F28" s="4" t="s">
        <v>211</v>
      </c>
      <c r="G28" s="85" t="s">
        <v>211</v>
      </c>
      <c r="H28" s="4" t="s">
        <v>180</v>
      </c>
      <c r="I28" s="85"/>
      <c r="J28" s="85">
        <v>2</v>
      </c>
      <c r="K28" s="85"/>
      <c r="L28" s="85"/>
      <c r="M28" s="85"/>
      <c r="N28" s="85"/>
      <c r="O28" s="43"/>
    </row>
    <row r="29" spans="1:15" ht="15" customHeight="1" x14ac:dyDescent="0.25">
      <c r="A29" s="81" t="s">
        <v>0</v>
      </c>
      <c r="B29" s="70" t="s">
        <v>290</v>
      </c>
      <c r="C29" s="70" t="s">
        <v>291</v>
      </c>
      <c r="D29" s="4"/>
      <c r="E29" s="4">
        <v>1</v>
      </c>
      <c r="F29" s="4" t="s">
        <v>211</v>
      </c>
      <c r="G29" s="85" t="s">
        <v>211</v>
      </c>
      <c r="H29" s="4" t="s">
        <v>180</v>
      </c>
      <c r="I29" s="85"/>
      <c r="J29" s="85">
        <v>2</v>
      </c>
      <c r="K29" s="85"/>
      <c r="L29" s="85"/>
      <c r="M29" s="85"/>
      <c r="N29" s="85"/>
    </row>
    <row r="30" spans="1:15" ht="15" customHeight="1" x14ac:dyDescent="0.25">
      <c r="A30" s="81" t="s">
        <v>52</v>
      </c>
      <c r="B30" s="91" t="s">
        <v>355</v>
      </c>
      <c r="C30" s="91" t="s">
        <v>356</v>
      </c>
      <c r="D30" s="91"/>
      <c r="E30" s="4">
        <v>1</v>
      </c>
      <c r="F30" s="4" t="s">
        <v>211</v>
      </c>
      <c r="G30" s="85" t="s">
        <v>211</v>
      </c>
      <c r="H30" s="4" t="s">
        <v>180</v>
      </c>
      <c r="I30" s="85"/>
      <c r="J30" s="85">
        <v>2</v>
      </c>
      <c r="K30" s="85"/>
      <c r="L30" s="85"/>
      <c r="M30" s="85"/>
      <c r="N30" s="85"/>
    </row>
    <row r="31" spans="1:15" ht="15" customHeight="1" x14ac:dyDescent="0.25">
      <c r="A31" s="81" t="s">
        <v>52</v>
      </c>
      <c r="B31" s="70" t="s">
        <v>357</v>
      </c>
      <c r="C31" s="70" t="s">
        <v>351</v>
      </c>
      <c r="D31" s="4">
        <v>18</v>
      </c>
      <c r="E31" s="4"/>
      <c r="F31" s="4" t="s">
        <v>211</v>
      </c>
      <c r="G31" s="85" t="s">
        <v>212</v>
      </c>
      <c r="H31" s="4"/>
      <c r="I31" s="85"/>
      <c r="J31" s="85"/>
      <c r="K31" s="85"/>
      <c r="L31" s="85"/>
      <c r="M31" s="85"/>
      <c r="N31" s="85"/>
    </row>
    <row r="32" spans="1:15" ht="15" customHeight="1" x14ac:dyDescent="0.25">
      <c r="A32" s="81" t="s">
        <v>52</v>
      </c>
      <c r="B32" s="70" t="s">
        <v>263</v>
      </c>
      <c r="C32" s="70" t="s">
        <v>351</v>
      </c>
      <c r="D32" s="4"/>
      <c r="E32" s="4">
        <v>2</v>
      </c>
      <c r="F32" s="4" t="s">
        <v>211</v>
      </c>
      <c r="G32" s="85" t="s">
        <v>211</v>
      </c>
      <c r="H32" s="4" t="s">
        <v>180</v>
      </c>
      <c r="I32" s="85"/>
      <c r="J32" s="85">
        <v>2</v>
      </c>
      <c r="K32" s="85"/>
      <c r="L32" s="85"/>
      <c r="M32" s="85"/>
      <c r="N32" s="85"/>
    </row>
    <row r="33" spans="1:14" x14ac:dyDescent="0.25">
      <c r="A33" s="81" t="s">
        <v>52</v>
      </c>
      <c r="B33" s="70" t="s">
        <v>292</v>
      </c>
      <c r="C33" s="70" t="s">
        <v>351</v>
      </c>
      <c r="D33" s="4"/>
      <c r="E33" s="4"/>
      <c r="F33" s="4" t="s">
        <v>211</v>
      </c>
      <c r="G33" s="85" t="s">
        <v>211</v>
      </c>
      <c r="H33" s="4" t="s">
        <v>180</v>
      </c>
      <c r="I33" s="85"/>
      <c r="J33" s="85">
        <v>3</v>
      </c>
      <c r="K33" s="85"/>
      <c r="L33" s="85"/>
      <c r="M33" s="85"/>
      <c r="N33" s="85"/>
    </row>
    <row r="34" spans="1:14" x14ac:dyDescent="0.25">
      <c r="A34" s="81"/>
      <c r="B34" s="70"/>
      <c r="C34" s="70"/>
      <c r="D34" s="4"/>
      <c r="E34" s="85"/>
      <c r="F34" s="4"/>
      <c r="G34" s="85"/>
      <c r="H34" s="4"/>
      <c r="I34" s="85"/>
      <c r="J34" s="88"/>
      <c r="K34" s="85"/>
      <c r="L34" s="85"/>
      <c r="M34" s="85"/>
      <c r="N34" s="85"/>
    </row>
    <row r="35" spans="1:14" x14ac:dyDescent="0.25">
      <c r="A35" s="81"/>
      <c r="B35" s="70"/>
      <c r="C35" s="70"/>
      <c r="D35" s="4"/>
      <c r="E35" s="85"/>
      <c r="F35" s="4"/>
      <c r="G35" s="85"/>
      <c r="H35" s="4"/>
      <c r="I35" s="85"/>
      <c r="J35" s="87"/>
      <c r="K35" s="85"/>
      <c r="L35" s="85"/>
      <c r="M35" s="85"/>
      <c r="N35" s="85"/>
    </row>
    <row r="36" spans="1:14" x14ac:dyDescent="0.25">
      <c r="A36" s="81"/>
      <c r="B36" s="70"/>
      <c r="C36" s="70"/>
      <c r="D36" s="4"/>
      <c r="E36" s="85"/>
      <c r="F36" s="4"/>
      <c r="G36" s="85"/>
      <c r="H36" s="4"/>
      <c r="I36" s="85"/>
      <c r="J36" s="87"/>
      <c r="K36" s="85"/>
      <c r="L36" s="85"/>
      <c r="M36" s="85"/>
      <c r="N36" s="85"/>
    </row>
    <row r="37" spans="1:14" x14ac:dyDescent="0.25">
      <c r="A37" s="81"/>
      <c r="B37" s="70"/>
      <c r="C37" s="81"/>
      <c r="D37" s="4"/>
      <c r="E37" s="85"/>
      <c r="F37" s="85"/>
      <c r="G37" s="85"/>
      <c r="H37" s="4"/>
      <c r="I37" s="85"/>
      <c r="J37" s="87"/>
      <c r="K37" s="85"/>
      <c r="L37" s="85"/>
      <c r="M37" s="85"/>
      <c r="N37" s="85"/>
    </row>
    <row r="38" spans="1:14" s="43" customFormat="1" x14ac:dyDescent="0.25">
      <c r="A38" s="81" t="s">
        <v>0</v>
      </c>
      <c r="B38" s="70" t="s">
        <v>240</v>
      </c>
      <c r="C38" s="81" t="s">
        <v>242</v>
      </c>
      <c r="D38" s="4"/>
      <c r="E38" s="85"/>
      <c r="F38" s="85"/>
      <c r="G38" s="85"/>
      <c r="H38" s="4"/>
      <c r="I38" s="85"/>
      <c r="J38" s="87"/>
      <c r="K38" s="85"/>
      <c r="L38" s="85"/>
      <c r="M38" s="85"/>
      <c r="N38" s="85"/>
    </row>
    <row r="39" spans="1:14" s="43" customFormat="1" x14ac:dyDescent="0.25">
      <c r="A39" s="81" t="s">
        <v>52</v>
      </c>
      <c r="B39" s="70" t="s">
        <v>241</v>
      </c>
      <c r="C39" s="81" t="s">
        <v>243</v>
      </c>
      <c r="D39" s="4"/>
      <c r="E39" s="85"/>
      <c r="F39" s="85"/>
      <c r="G39" s="85"/>
      <c r="H39" s="85"/>
      <c r="I39" s="85"/>
      <c r="J39" s="6"/>
      <c r="K39" s="85"/>
      <c r="L39" s="85"/>
      <c r="M39" s="85"/>
      <c r="N39" s="85"/>
    </row>
    <row r="40" spans="1:14" s="43" customFormat="1" x14ac:dyDescent="0.25">
      <c r="A40" s="90"/>
      <c r="B40" s="90"/>
      <c r="C40" s="90"/>
      <c r="D40" s="4"/>
      <c r="E40" s="85"/>
      <c r="F40" s="85"/>
      <c r="G40" s="85"/>
      <c r="H40" s="85"/>
      <c r="I40" s="85"/>
      <c r="J40" s="6"/>
      <c r="K40" s="85"/>
      <c r="L40" s="85"/>
      <c r="M40" s="85"/>
      <c r="N40" s="85"/>
    </row>
    <row r="41" spans="1:14" s="43" customFormat="1" ht="18.75" x14ac:dyDescent="0.25">
      <c r="A41" s="90"/>
      <c r="B41" s="90"/>
      <c r="C41" s="90"/>
      <c r="D41" s="4"/>
      <c r="E41" s="8"/>
      <c r="F41" s="8"/>
      <c r="G41" s="8"/>
      <c r="H41" s="8"/>
      <c r="I41" s="8"/>
      <c r="J41" s="9"/>
      <c r="K41" s="85"/>
      <c r="L41" s="85"/>
      <c r="M41" s="85"/>
      <c r="N41" s="85"/>
    </row>
    <row r="42" spans="1:14" s="43" customFormat="1" ht="17.25" x14ac:dyDescent="0.25">
      <c r="A42" s="90"/>
      <c r="B42" s="90"/>
      <c r="C42" s="90"/>
      <c r="D42" s="4"/>
      <c r="E42" s="85"/>
      <c r="F42" s="85"/>
      <c r="G42" s="85"/>
      <c r="H42" s="85"/>
      <c r="I42" s="85"/>
      <c r="J42" s="11"/>
      <c r="K42" s="85"/>
      <c r="L42" s="85"/>
      <c r="M42" s="85"/>
      <c r="N42" s="85"/>
    </row>
    <row r="43" spans="1:14" s="43" customFormat="1" x14ac:dyDescent="0.25">
      <c r="A43" s="90"/>
      <c r="B43" s="90"/>
      <c r="C43" s="90"/>
      <c r="D43" s="4"/>
      <c r="E43" s="85"/>
      <c r="F43" s="85"/>
      <c r="G43" s="85"/>
      <c r="H43" s="85"/>
      <c r="I43" s="85"/>
      <c r="J43" s="6"/>
      <c r="K43" s="85"/>
      <c r="L43" s="85"/>
      <c r="M43" s="85"/>
      <c r="N43" s="85"/>
    </row>
    <row r="44" spans="1:14" s="43" customFormat="1" x14ac:dyDescent="0.25">
      <c r="A44" s="81"/>
      <c r="B44" s="86"/>
      <c r="C44" s="90"/>
      <c r="D44" s="4"/>
      <c r="E44" s="85"/>
      <c r="F44" s="85"/>
      <c r="G44" s="85"/>
      <c r="H44" s="85"/>
      <c r="I44" s="85"/>
      <c r="J44" s="6"/>
      <c r="K44" s="85"/>
      <c r="L44" s="85"/>
      <c r="M44" s="85"/>
      <c r="N44" s="8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3" priority="24">
      <formula>$A$11=2</formula>
    </cfRule>
    <cfRule type="expression" dxfId="32" priority="25">
      <formula>$A$11=3</formula>
    </cfRule>
    <cfRule type="expression" dxfId="31" priority="26">
      <formula>$A$11=1</formula>
    </cfRule>
  </conditionalFormatting>
  <conditionalFormatting sqref="I37:I44 K17:L44">
    <cfRule type="expression" dxfId="30" priority="23">
      <formula>$H17="CCI (CC Intégral)"</formula>
    </cfRule>
  </conditionalFormatting>
  <conditionalFormatting sqref="I37:J44">
    <cfRule type="expression" dxfId="29" priority="22">
      <formula>$H37="CT (Contrôle terminal)"</formula>
    </cfRule>
  </conditionalFormatting>
  <conditionalFormatting sqref="K15:L16">
    <cfRule type="expression" dxfId="28" priority="21">
      <formula>$H$17="CCI (CC Intégral)"</formula>
    </cfRule>
  </conditionalFormatting>
  <conditionalFormatting sqref="I17:J36">
    <cfRule type="expression" dxfId="27" priority="4">
      <formula>$H17="CT (Contrôle terminal)"</formula>
    </cfRule>
  </conditionalFormatting>
  <conditionalFormatting sqref="J18:J20">
    <cfRule type="expression" dxfId="26" priority="3">
      <formula>$H18="CT (Contrôle terminal)"</formula>
    </cfRule>
  </conditionalFormatting>
  <conditionalFormatting sqref="J22:J25">
    <cfRule type="expression" dxfId="25" priority="2">
      <formula>$H22="CT (Contrôle terminal)"</formula>
    </cfRule>
  </conditionalFormatting>
  <conditionalFormatting sqref="J24:J25">
    <cfRule type="expression" dxfId="24" priority="1">
      <formula>$H24="CT (Contrôle terminal)"</formula>
    </cfRule>
  </conditionalFormatting>
  <conditionalFormatting sqref="I17:I36">
    <cfRule type="expression" dxfId="23" priority="5">
      <formula>$H17="CCI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F17:G44">
      <formula1>"Oui,Non"</formula1>
    </dataValidation>
    <dataValidation type="list" allowBlank="1" showInputMessage="1" showErrorMessage="1" sqref="A17:A39 A44">
      <formula1>Nat_ELP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EDCE46E0-04C2-42E3-87E2-0F074B2D127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6" zoomScale="110" zoomScaleNormal="110" zoomScalePageLayoutView="85" workbookViewId="0">
      <selection activeCell="H4" sqref="H4:N4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280</v>
      </c>
      <c r="E4" s="143"/>
      <c r="F4" s="144" t="s">
        <v>39</v>
      </c>
      <c r="G4" s="145"/>
      <c r="H4" s="146" t="s">
        <v>309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218</v>
      </c>
      <c r="C6" s="40" t="s">
        <v>174</v>
      </c>
      <c r="D6" s="149">
        <v>181</v>
      </c>
      <c r="E6" s="150"/>
      <c r="F6" s="144" t="s">
        <v>3</v>
      </c>
      <c r="G6" s="145"/>
      <c r="H6" s="151" t="s">
        <v>222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324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339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340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89"/>
      <c r="H13" s="51"/>
      <c r="I13" s="51"/>
    </row>
    <row r="14" spans="1:14" ht="26.25" customHeight="1" x14ac:dyDescent="0.25">
      <c r="B14" s="54"/>
      <c r="C14" s="51"/>
      <c r="D14" s="51"/>
      <c r="E14" s="89"/>
      <c r="F14" s="89"/>
      <c r="G14" s="89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1" t="s">
        <v>0</v>
      </c>
      <c r="B17" s="81" t="s">
        <v>360</v>
      </c>
      <c r="C17" s="82" t="s">
        <v>351</v>
      </c>
      <c r="D17" s="4">
        <v>6</v>
      </c>
      <c r="E17" s="4"/>
      <c r="F17" s="4" t="s">
        <v>211</v>
      </c>
      <c r="G17" s="4" t="s">
        <v>212</v>
      </c>
      <c r="H17" s="4"/>
      <c r="I17" s="4"/>
      <c r="J17" s="85"/>
      <c r="K17" s="85"/>
      <c r="L17" s="85"/>
      <c r="M17" s="85"/>
      <c r="N17" s="85"/>
    </row>
    <row r="18" spans="1:15" ht="15" customHeight="1" x14ac:dyDescent="0.25">
      <c r="A18" s="81" t="s">
        <v>52</v>
      </c>
      <c r="B18" s="81" t="s">
        <v>244</v>
      </c>
      <c r="C18" s="79" t="s">
        <v>368</v>
      </c>
      <c r="D18" s="4"/>
      <c r="E18" s="4">
        <v>1</v>
      </c>
      <c r="F18" s="4" t="s">
        <v>211</v>
      </c>
      <c r="G18" s="4" t="s">
        <v>211</v>
      </c>
      <c r="H18" s="4" t="s">
        <v>180</v>
      </c>
      <c r="I18" s="4"/>
      <c r="J18" s="81">
        <v>2</v>
      </c>
      <c r="K18" s="85"/>
      <c r="L18" s="85"/>
      <c r="M18" s="85"/>
      <c r="N18" s="85"/>
    </row>
    <row r="19" spans="1:15" ht="15" customHeight="1" x14ac:dyDescent="0.25">
      <c r="A19" s="81" t="s">
        <v>52</v>
      </c>
      <c r="B19" s="81" t="s">
        <v>245</v>
      </c>
      <c r="C19" s="79" t="s">
        <v>369</v>
      </c>
      <c r="D19" s="4"/>
      <c r="E19" s="4">
        <v>1</v>
      </c>
      <c r="F19" s="4" t="s">
        <v>211</v>
      </c>
      <c r="G19" s="4" t="s">
        <v>211</v>
      </c>
      <c r="H19" s="4" t="s">
        <v>180</v>
      </c>
      <c r="I19" s="4"/>
      <c r="J19" s="81">
        <v>2</v>
      </c>
      <c r="K19" s="85"/>
      <c r="L19" s="85"/>
      <c r="M19" s="85"/>
      <c r="N19" s="85"/>
    </row>
    <row r="20" spans="1:15" ht="15" customHeight="1" x14ac:dyDescent="0.25">
      <c r="A20" s="81" t="s">
        <v>0</v>
      </c>
      <c r="B20" s="81" t="s">
        <v>361</v>
      </c>
      <c r="C20" s="82" t="s">
        <v>351</v>
      </c>
      <c r="D20" s="4">
        <v>6</v>
      </c>
      <c r="E20" s="4"/>
      <c r="F20" s="4" t="s">
        <v>211</v>
      </c>
      <c r="G20" s="4" t="s">
        <v>212</v>
      </c>
      <c r="H20" s="4"/>
      <c r="I20" s="4"/>
      <c r="J20" s="81"/>
      <c r="K20" s="85"/>
      <c r="L20" s="85"/>
      <c r="M20" s="85"/>
      <c r="N20" s="85"/>
    </row>
    <row r="21" spans="1:15" ht="15" customHeight="1" x14ac:dyDescent="0.25">
      <c r="A21" s="81" t="s">
        <v>52</v>
      </c>
      <c r="B21" s="81" t="s">
        <v>248</v>
      </c>
      <c r="C21" s="79" t="s">
        <v>364</v>
      </c>
      <c r="D21" s="4"/>
      <c r="E21" s="4">
        <v>1</v>
      </c>
      <c r="F21" s="4" t="s">
        <v>211</v>
      </c>
      <c r="G21" s="4" t="s">
        <v>211</v>
      </c>
      <c r="H21" s="4" t="s">
        <v>180</v>
      </c>
      <c r="I21" s="4"/>
      <c r="J21" s="81">
        <v>2</v>
      </c>
      <c r="K21" s="85"/>
      <c r="L21" s="85"/>
      <c r="M21" s="85"/>
      <c r="N21" s="85"/>
    </row>
    <row r="22" spans="1:15" ht="15" customHeight="1" x14ac:dyDescent="0.25">
      <c r="A22" s="81" t="s">
        <v>52</v>
      </c>
      <c r="B22" s="81" t="s">
        <v>249</v>
      </c>
      <c r="C22" s="79" t="s">
        <v>316</v>
      </c>
      <c r="D22" s="4"/>
      <c r="E22" s="4">
        <v>1</v>
      </c>
      <c r="F22" s="4" t="s">
        <v>211</v>
      </c>
      <c r="G22" s="4" t="s">
        <v>211</v>
      </c>
      <c r="H22" s="4" t="s">
        <v>180</v>
      </c>
      <c r="I22" s="4"/>
      <c r="J22" s="81">
        <v>2</v>
      </c>
      <c r="K22" s="85"/>
      <c r="L22" s="85"/>
      <c r="M22" s="85"/>
      <c r="N22" s="85"/>
    </row>
    <row r="23" spans="1:15" ht="15" customHeight="1" x14ac:dyDescent="0.25">
      <c r="A23" s="81" t="s">
        <v>0</v>
      </c>
      <c r="B23" s="81" t="s">
        <v>362</v>
      </c>
      <c r="C23" s="82" t="s">
        <v>351</v>
      </c>
      <c r="D23" s="4">
        <v>6</v>
      </c>
      <c r="E23" s="4"/>
      <c r="F23" s="4" t="s">
        <v>211</v>
      </c>
      <c r="G23" s="4" t="s">
        <v>212</v>
      </c>
      <c r="H23" s="4"/>
      <c r="I23" s="4"/>
      <c r="J23" s="81"/>
      <c r="K23" s="85"/>
      <c r="L23" s="85"/>
      <c r="M23" s="85"/>
      <c r="N23" s="85"/>
    </row>
    <row r="24" spans="1:15" ht="15" customHeight="1" x14ac:dyDescent="0.25">
      <c r="A24" s="81" t="s">
        <v>52</v>
      </c>
      <c r="B24" s="81" t="s">
        <v>251</v>
      </c>
      <c r="C24" s="79" t="s">
        <v>317</v>
      </c>
      <c r="D24" s="4"/>
      <c r="E24" s="4">
        <v>1</v>
      </c>
      <c r="F24" s="4" t="s">
        <v>211</v>
      </c>
      <c r="G24" s="4" t="s">
        <v>211</v>
      </c>
      <c r="H24" s="4" t="s">
        <v>180</v>
      </c>
      <c r="I24" s="4"/>
      <c r="J24" s="81">
        <v>2</v>
      </c>
      <c r="K24" s="85"/>
      <c r="L24" s="85"/>
      <c r="M24" s="85"/>
      <c r="N24" s="85"/>
    </row>
    <row r="25" spans="1:15" ht="15" customHeight="1" x14ac:dyDescent="0.25">
      <c r="A25" s="81" t="s">
        <v>52</v>
      </c>
      <c r="B25" s="81" t="s">
        <v>252</v>
      </c>
      <c r="C25" s="79" t="s">
        <v>318</v>
      </c>
      <c r="D25" s="4"/>
      <c r="E25" s="4">
        <v>1</v>
      </c>
      <c r="F25" s="4" t="s">
        <v>211</v>
      </c>
      <c r="G25" s="4" t="s">
        <v>211</v>
      </c>
      <c r="H25" s="4" t="s">
        <v>180</v>
      </c>
      <c r="I25" s="4"/>
      <c r="J25" s="81">
        <v>2</v>
      </c>
      <c r="K25" s="85"/>
      <c r="L25" s="85"/>
      <c r="M25" s="85"/>
      <c r="N25" s="85"/>
    </row>
    <row r="26" spans="1:15" ht="15" customHeight="1" x14ac:dyDescent="0.25">
      <c r="A26" s="81" t="s">
        <v>52</v>
      </c>
      <c r="B26" s="81" t="s">
        <v>253</v>
      </c>
      <c r="C26" s="79" t="s">
        <v>319</v>
      </c>
      <c r="D26" s="4"/>
      <c r="E26" s="4">
        <v>1</v>
      </c>
      <c r="F26" s="4" t="s">
        <v>211</v>
      </c>
      <c r="G26" s="4" t="s">
        <v>211</v>
      </c>
      <c r="H26" s="4" t="s">
        <v>180</v>
      </c>
      <c r="I26" s="4"/>
      <c r="J26" s="81">
        <v>2</v>
      </c>
      <c r="K26" s="85"/>
      <c r="L26" s="85"/>
      <c r="M26" s="85"/>
      <c r="N26" s="85"/>
    </row>
    <row r="27" spans="1:15" ht="15" customHeight="1" x14ac:dyDescent="0.25">
      <c r="A27" s="81" t="s">
        <v>0</v>
      </c>
      <c r="B27" s="81" t="s">
        <v>363</v>
      </c>
      <c r="C27" s="82" t="s">
        <v>351</v>
      </c>
      <c r="D27" s="4">
        <v>6</v>
      </c>
      <c r="E27" s="4"/>
      <c r="F27" s="4" t="s">
        <v>211</v>
      </c>
      <c r="G27" s="4" t="s">
        <v>212</v>
      </c>
      <c r="H27" s="4"/>
      <c r="I27" s="4"/>
      <c r="J27" s="81"/>
      <c r="K27" s="85"/>
      <c r="L27" s="85"/>
      <c r="M27" s="85"/>
      <c r="N27" s="85"/>
    </row>
    <row r="28" spans="1:15" ht="15" customHeight="1" x14ac:dyDescent="0.25">
      <c r="A28" s="81" t="s">
        <v>52</v>
      </c>
      <c r="B28" s="81" t="s">
        <v>257</v>
      </c>
      <c r="C28" s="79" t="s">
        <v>320</v>
      </c>
      <c r="D28" s="4"/>
      <c r="E28" s="4">
        <v>1</v>
      </c>
      <c r="F28" s="4" t="s">
        <v>211</v>
      </c>
      <c r="G28" s="4" t="s">
        <v>211</v>
      </c>
      <c r="H28" s="4" t="s">
        <v>180</v>
      </c>
      <c r="I28" s="4"/>
      <c r="J28" s="81">
        <v>2</v>
      </c>
      <c r="K28" s="85"/>
      <c r="L28" s="85"/>
      <c r="M28" s="85"/>
      <c r="N28" s="85"/>
      <c r="O28" s="43"/>
    </row>
    <row r="29" spans="1:15" ht="15" customHeight="1" x14ac:dyDescent="0.25">
      <c r="A29" s="81" t="s">
        <v>52</v>
      </c>
      <c r="B29" s="81" t="s">
        <v>258</v>
      </c>
      <c r="C29" s="79" t="s">
        <v>321</v>
      </c>
      <c r="D29" s="4"/>
      <c r="E29" s="85">
        <v>2</v>
      </c>
      <c r="F29" s="4" t="s">
        <v>211</v>
      </c>
      <c r="G29" s="4" t="s">
        <v>211</v>
      </c>
      <c r="H29" s="4" t="s">
        <v>180</v>
      </c>
      <c r="I29" s="85"/>
      <c r="J29" s="81">
        <v>2</v>
      </c>
      <c r="K29" s="85"/>
      <c r="L29" s="85"/>
      <c r="M29" s="85"/>
      <c r="N29" s="85"/>
    </row>
    <row r="30" spans="1:15" ht="15" customHeight="1" x14ac:dyDescent="0.25">
      <c r="A30" s="81" t="s">
        <v>52</v>
      </c>
      <c r="B30" s="81" t="s">
        <v>259</v>
      </c>
      <c r="C30" s="79" t="s">
        <v>322</v>
      </c>
      <c r="D30" s="4"/>
      <c r="E30" s="85">
        <v>2</v>
      </c>
      <c r="F30" s="4" t="s">
        <v>211</v>
      </c>
      <c r="G30" s="4" t="s">
        <v>211</v>
      </c>
      <c r="H30" s="4" t="s">
        <v>180</v>
      </c>
      <c r="I30" s="85"/>
      <c r="J30" s="81">
        <v>2</v>
      </c>
      <c r="K30" s="85"/>
      <c r="L30" s="85"/>
      <c r="M30" s="85"/>
      <c r="N30" s="85"/>
    </row>
    <row r="31" spans="1:15" ht="15" customHeight="1" x14ac:dyDescent="0.25">
      <c r="A31" s="81" t="s">
        <v>0</v>
      </c>
      <c r="B31" s="81" t="s">
        <v>365</v>
      </c>
      <c r="C31" s="85" t="s">
        <v>351</v>
      </c>
      <c r="D31" s="4">
        <v>6</v>
      </c>
      <c r="E31" s="85"/>
      <c r="F31" s="4" t="s">
        <v>211</v>
      </c>
      <c r="G31" s="85" t="s">
        <v>212</v>
      </c>
      <c r="H31" s="4"/>
      <c r="I31" s="85"/>
      <c r="J31" s="81"/>
      <c r="K31" s="85"/>
      <c r="L31" s="85"/>
      <c r="M31" s="85"/>
      <c r="N31" s="85"/>
    </row>
    <row r="32" spans="1:15" ht="15" customHeight="1" x14ac:dyDescent="0.25">
      <c r="A32" s="81" t="s">
        <v>52</v>
      </c>
      <c r="B32" s="81" t="s">
        <v>264</v>
      </c>
      <c r="C32" s="79" t="s">
        <v>370</v>
      </c>
      <c r="D32" s="4"/>
      <c r="E32" s="85">
        <v>1</v>
      </c>
      <c r="F32" s="4" t="s">
        <v>211</v>
      </c>
      <c r="G32" s="85" t="s">
        <v>211</v>
      </c>
      <c r="H32" s="4" t="s">
        <v>180</v>
      </c>
      <c r="I32" s="85"/>
      <c r="J32" s="81">
        <v>2</v>
      </c>
      <c r="K32" s="85"/>
      <c r="L32" s="85"/>
      <c r="M32" s="85"/>
      <c r="N32" s="85"/>
    </row>
    <row r="33" spans="1:14" x14ac:dyDescent="0.25">
      <c r="A33" s="81" t="s">
        <v>52</v>
      </c>
      <c r="B33" s="81" t="s">
        <v>366</v>
      </c>
      <c r="C33" s="79" t="s">
        <v>350</v>
      </c>
      <c r="D33" s="4"/>
      <c r="E33" s="85">
        <v>1</v>
      </c>
      <c r="F33" s="4" t="s">
        <v>211</v>
      </c>
      <c r="G33" s="85" t="s">
        <v>211</v>
      </c>
      <c r="H33" s="4" t="s">
        <v>180</v>
      </c>
      <c r="I33" s="85"/>
      <c r="J33" s="81">
        <v>2</v>
      </c>
      <c r="K33" s="85"/>
      <c r="L33" s="85"/>
      <c r="M33" s="85"/>
      <c r="N33" s="85"/>
    </row>
    <row r="34" spans="1:14" x14ac:dyDescent="0.25">
      <c r="A34" s="81" t="s">
        <v>52</v>
      </c>
      <c r="B34" s="81" t="s">
        <v>367</v>
      </c>
      <c r="C34" s="79" t="s">
        <v>350</v>
      </c>
      <c r="D34" s="4"/>
      <c r="E34" s="85">
        <v>1</v>
      </c>
      <c r="F34" s="4" t="s">
        <v>211</v>
      </c>
      <c r="G34" s="85" t="s">
        <v>211</v>
      </c>
      <c r="H34" s="4" t="s">
        <v>180</v>
      </c>
      <c r="I34" s="85"/>
      <c r="J34" s="81">
        <v>2</v>
      </c>
      <c r="K34" s="85"/>
      <c r="L34" s="85"/>
      <c r="M34" s="85"/>
      <c r="N34" s="85"/>
    </row>
    <row r="35" spans="1:14" x14ac:dyDescent="0.25">
      <c r="A35" s="81"/>
      <c r="B35" s="81" t="s">
        <v>267</v>
      </c>
      <c r="C35" s="79"/>
      <c r="D35" s="4"/>
      <c r="E35" s="85"/>
      <c r="F35" s="85"/>
      <c r="G35" s="85"/>
      <c r="H35" s="85"/>
      <c r="I35" s="85"/>
      <c r="J35" s="6"/>
      <c r="K35" s="85"/>
      <c r="L35" s="85"/>
      <c r="M35" s="85"/>
      <c r="N35" s="85"/>
    </row>
    <row r="36" spans="1:14" x14ac:dyDescent="0.25">
      <c r="A36" s="81"/>
      <c r="B36" s="81" t="s">
        <v>268</v>
      </c>
      <c r="C36" s="79" t="s">
        <v>270</v>
      </c>
      <c r="D36" s="4"/>
      <c r="E36" s="85"/>
      <c r="F36" s="85"/>
      <c r="G36" s="85"/>
      <c r="H36" s="85"/>
      <c r="I36" s="85"/>
      <c r="J36" s="6"/>
      <c r="K36" s="85"/>
      <c r="L36" s="85"/>
      <c r="M36" s="85"/>
      <c r="N36" s="85"/>
    </row>
    <row r="37" spans="1:14" x14ac:dyDescent="0.25">
      <c r="A37" s="81"/>
      <c r="B37" s="81" t="s">
        <v>269</v>
      </c>
      <c r="C37" s="79" t="s">
        <v>271</v>
      </c>
      <c r="D37" s="4"/>
      <c r="E37" s="85"/>
      <c r="F37" s="85"/>
      <c r="G37" s="85"/>
      <c r="H37" s="85"/>
      <c r="I37" s="85"/>
      <c r="J37" s="6"/>
      <c r="K37" s="85"/>
      <c r="L37" s="85"/>
      <c r="M37" s="85"/>
      <c r="N37" s="85"/>
    </row>
    <row r="38" spans="1:14" s="43" customFormat="1" x14ac:dyDescent="0.25">
      <c r="A38" s="81"/>
      <c r="B38" s="84"/>
      <c r="C38" s="82"/>
      <c r="D38" s="4"/>
      <c r="E38" s="85"/>
      <c r="F38" s="85"/>
      <c r="G38" s="85"/>
      <c r="H38" s="85"/>
      <c r="I38" s="85"/>
      <c r="J38" s="6"/>
      <c r="K38" s="85"/>
      <c r="L38" s="85"/>
      <c r="M38" s="85"/>
      <c r="N38" s="85"/>
    </row>
    <row r="39" spans="1:14" s="43" customFormat="1" x14ac:dyDescent="0.25">
      <c r="A39" s="81"/>
      <c r="B39" s="84"/>
      <c r="C39" s="82"/>
      <c r="D39" s="4"/>
      <c r="E39" s="85"/>
      <c r="F39" s="85"/>
      <c r="G39" s="85"/>
      <c r="H39" s="85"/>
      <c r="I39" s="85"/>
      <c r="J39" s="6"/>
      <c r="K39" s="85"/>
      <c r="L39" s="85"/>
      <c r="M39" s="85"/>
      <c r="N39" s="85"/>
    </row>
    <row r="40" spans="1:14" s="43" customFormat="1" x14ac:dyDescent="0.25">
      <c r="A40" s="81"/>
      <c r="B40" s="84"/>
      <c r="C40" s="82"/>
      <c r="D40" s="4"/>
      <c r="E40" s="85"/>
      <c r="F40" s="85"/>
      <c r="G40" s="85"/>
      <c r="H40" s="85"/>
      <c r="I40" s="85"/>
      <c r="J40" s="6"/>
      <c r="K40" s="85"/>
      <c r="L40" s="85"/>
      <c r="M40" s="85"/>
      <c r="N40" s="85"/>
    </row>
    <row r="41" spans="1:14" s="43" customFormat="1" ht="18.75" x14ac:dyDescent="0.25">
      <c r="A41" s="81"/>
      <c r="B41" s="71"/>
      <c r="C41" s="7"/>
      <c r="D41" s="4"/>
      <c r="E41" s="8"/>
      <c r="F41" s="8"/>
      <c r="G41" s="8"/>
      <c r="H41" s="8"/>
      <c r="I41" s="8"/>
      <c r="J41" s="9"/>
      <c r="K41" s="85"/>
      <c r="L41" s="85"/>
      <c r="M41" s="85"/>
      <c r="N41" s="85"/>
    </row>
    <row r="42" spans="1:14" s="43" customFormat="1" ht="17.25" x14ac:dyDescent="0.25">
      <c r="A42" s="81"/>
      <c r="B42" s="72"/>
      <c r="C42" s="10"/>
      <c r="D42" s="4"/>
      <c r="E42" s="85"/>
      <c r="F42" s="85"/>
      <c r="G42" s="85"/>
      <c r="H42" s="85"/>
      <c r="I42" s="85"/>
      <c r="J42" s="11"/>
      <c r="K42" s="85"/>
      <c r="L42" s="85"/>
      <c r="M42" s="85"/>
      <c r="N42" s="85"/>
    </row>
    <row r="43" spans="1:14" s="43" customFormat="1" x14ac:dyDescent="0.25">
      <c r="A43" s="81"/>
      <c r="B43" s="84"/>
      <c r="C43" s="82"/>
      <c r="D43" s="4"/>
      <c r="E43" s="85"/>
      <c r="F43" s="85"/>
      <c r="G43" s="85"/>
      <c r="H43" s="85"/>
      <c r="I43" s="85"/>
      <c r="J43" s="6"/>
      <c r="K43" s="85"/>
      <c r="L43" s="85"/>
      <c r="M43" s="85"/>
      <c r="N43" s="85"/>
    </row>
    <row r="44" spans="1:14" s="43" customFormat="1" x14ac:dyDescent="0.25">
      <c r="A44" s="81"/>
      <c r="B44" s="84"/>
      <c r="C44" s="82"/>
      <c r="D44" s="4"/>
      <c r="E44" s="85"/>
      <c r="F44" s="85"/>
      <c r="G44" s="85"/>
      <c r="H44" s="85"/>
      <c r="I44" s="85"/>
      <c r="J44" s="6"/>
      <c r="K44" s="85"/>
      <c r="L44" s="85"/>
      <c r="M44" s="85"/>
      <c r="N44" s="8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1" priority="10">
      <formula>$A$11=2</formula>
    </cfRule>
    <cfRule type="expression" dxfId="20" priority="11">
      <formula>$A$11=3</formula>
    </cfRule>
    <cfRule type="expression" dxfId="19" priority="12">
      <formula>$A$11=1</formula>
    </cfRule>
  </conditionalFormatting>
  <conditionalFormatting sqref="I39:I44 K39:L44">
    <cfRule type="expression" dxfId="18" priority="9">
      <formula>$H39="CCI (CC Intégral)"</formula>
    </cfRule>
  </conditionalFormatting>
  <conditionalFormatting sqref="I39:J44">
    <cfRule type="expression" dxfId="17" priority="8">
      <formula>$H39="CT (Contrôle terminal)"</formula>
    </cfRule>
  </conditionalFormatting>
  <conditionalFormatting sqref="K15:L16">
    <cfRule type="expression" dxfId="16" priority="5">
      <formula>$H$17="CCI (CC Intégral)"</formula>
    </cfRule>
  </conditionalFormatting>
  <conditionalFormatting sqref="K17:L38 I17:I38">
    <cfRule type="expression" dxfId="15" priority="4">
      <formula>$H17="CCI (CC Intégral)"</formula>
    </cfRule>
  </conditionalFormatting>
  <conditionalFormatting sqref="I17:J38">
    <cfRule type="expression" dxfId="14" priority="3">
      <formula>$H17="CT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2CAE46AB-92B3-417D-8A5A-40B65CA4CDE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F59FF421-5A2D-4EDC-9C70-9A70F2A150B8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M39:N44</xm:sqref>
        </x14:conditionalFormatting>
        <x14:conditionalFormatting xmlns:xm="http://schemas.microsoft.com/office/excel/2006/main">
          <x14:cfRule type="expression" priority="1" id="{53683077-81B4-4479-8DE5-25F041D148C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5E634695-E3B7-45E3-8FCB-DE197C174172}">
            <xm:f>'D:\Volumes\Mes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M17:N38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8" zoomScale="80" zoomScaleNormal="80" zoomScalePageLayoutView="85" workbookViewId="0">
      <selection activeCell="J26" sqref="J26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20.100000000000001" customHeight="1" x14ac:dyDescent="0.25">
      <c r="A2" s="38" t="s">
        <v>40</v>
      </c>
      <c r="B2" s="139" t="str">
        <f>'Fiche générale'!B2</f>
        <v>IAE</v>
      </c>
      <c r="C2" s="139"/>
      <c r="D2" s="139"/>
      <c r="E2" s="139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40" t="str">
        <f>'Fiche générale'!B3:I3</f>
        <v>Comptabilité - contrôle - audit</v>
      </c>
      <c r="C3" s="141"/>
      <c r="D3" s="141"/>
      <c r="E3" s="141"/>
      <c r="F3" s="141"/>
      <c r="G3" s="141"/>
      <c r="H3" s="141"/>
      <c r="I3" s="141"/>
      <c r="J3" s="142"/>
      <c r="K3" s="37"/>
    </row>
    <row r="4" spans="1:14" ht="20.100000000000001" customHeight="1" x14ac:dyDescent="0.3">
      <c r="A4" s="38" t="s">
        <v>30</v>
      </c>
      <c r="B4" s="39" t="str">
        <f>'Fiche générale'!B4</f>
        <v>GMCCA18</v>
      </c>
      <c r="C4" s="40" t="s">
        <v>173</v>
      </c>
      <c r="D4" s="143">
        <v>280</v>
      </c>
      <c r="E4" s="143"/>
      <c r="F4" s="144" t="s">
        <v>39</v>
      </c>
      <c r="G4" s="145"/>
      <c r="H4" s="146" t="s">
        <v>309</v>
      </c>
      <c r="I4" s="147"/>
      <c r="J4" s="147"/>
      <c r="K4" s="147"/>
      <c r="L4" s="147"/>
      <c r="M4" s="147"/>
      <c r="N4" s="148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67" t="s">
        <v>218</v>
      </c>
      <c r="C6" s="40" t="s">
        <v>174</v>
      </c>
      <c r="D6" s="149">
        <v>181</v>
      </c>
      <c r="E6" s="150"/>
      <c r="F6" s="144" t="s">
        <v>3</v>
      </c>
      <c r="G6" s="145"/>
      <c r="H6" s="151" t="s">
        <v>222</v>
      </c>
      <c r="I6" s="152"/>
      <c r="J6" s="152"/>
      <c r="K6" s="152"/>
      <c r="L6" s="152"/>
      <c r="M6" s="152"/>
      <c r="N6" s="153"/>
    </row>
    <row r="7" spans="1:14" ht="20.100000000000001" customHeight="1" x14ac:dyDescent="0.25">
      <c r="A7" s="38" t="s">
        <v>49</v>
      </c>
      <c r="B7" s="68" t="s">
        <v>326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54" t="s">
        <v>56</v>
      </c>
      <c r="F9" s="155"/>
      <c r="G9" s="154" t="s">
        <v>51</v>
      </c>
      <c r="H9" s="155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9" t="s">
        <v>341</v>
      </c>
      <c r="D10" s="48"/>
      <c r="E10" s="134" t="s">
        <v>55</v>
      </c>
      <c r="F10" s="135"/>
      <c r="G10" s="136"/>
      <c r="H10" s="137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9" t="s">
        <v>342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9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56"/>
      <c r="F13" s="156"/>
      <c r="G13" s="89"/>
      <c r="H13" s="51"/>
      <c r="I13" s="51"/>
    </row>
    <row r="14" spans="1:14" ht="26.25" customHeight="1" x14ac:dyDescent="0.25">
      <c r="B14" s="54"/>
      <c r="C14" s="51"/>
      <c r="D14" s="51"/>
      <c r="E14" s="89"/>
      <c r="F14" s="89"/>
      <c r="G14" s="89"/>
      <c r="H14" s="51"/>
      <c r="I14" s="51"/>
      <c r="J14" s="157" t="s">
        <v>32</v>
      </c>
      <c r="K14" s="158"/>
      <c r="L14" s="159"/>
      <c r="M14" s="157" t="s">
        <v>33</v>
      </c>
      <c r="N14" s="159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60" t="str">
        <f>IF(H17="CCI (CC Intégral)","CT pour les dispensés","Contrôle Terminal")</f>
        <v>Contrôle Terminal</v>
      </c>
      <c r="L15" s="161"/>
      <c r="M15" s="160" t="s">
        <v>35</v>
      </c>
      <c r="N15" s="161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1" t="s">
        <v>0</v>
      </c>
      <c r="B17" s="81" t="s">
        <v>372</v>
      </c>
      <c r="C17" s="81" t="s">
        <v>351</v>
      </c>
      <c r="D17" s="4">
        <v>30</v>
      </c>
      <c r="E17" s="4"/>
      <c r="F17" s="4" t="s">
        <v>211</v>
      </c>
      <c r="G17" s="4" t="s">
        <v>212</v>
      </c>
      <c r="H17" s="4"/>
      <c r="I17" s="4"/>
      <c r="J17" s="85">
        <v>2</v>
      </c>
      <c r="K17" s="85"/>
      <c r="L17" s="85"/>
      <c r="M17" s="85"/>
      <c r="N17" s="85"/>
    </row>
    <row r="18" spans="1:15" ht="15" customHeight="1" x14ac:dyDescent="0.25">
      <c r="A18" s="81" t="s">
        <v>52</v>
      </c>
      <c r="B18" s="81" t="s">
        <v>293</v>
      </c>
      <c r="C18" s="81" t="s">
        <v>325</v>
      </c>
      <c r="D18" s="4"/>
      <c r="E18" s="4">
        <v>10</v>
      </c>
      <c r="F18" s="4" t="s">
        <v>211</v>
      </c>
      <c r="G18" s="4" t="s">
        <v>211</v>
      </c>
      <c r="H18" s="4" t="s">
        <v>180</v>
      </c>
      <c r="I18" s="4"/>
      <c r="J18" s="85">
        <v>4</v>
      </c>
      <c r="K18" s="85"/>
      <c r="L18" s="85"/>
      <c r="M18" s="85"/>
      <c r="N18" s="85"/>
    </row>
    <row r="19" spans="1:15" ht="15" customHeight="1" x14ac:dyDescent="0.25">
      <c r="A19" s="81" t="s">
        <v>52</v>
      </c>
      <c r="B19" s="91" t="s">
        <v>377</v>
      </c>
      <c r="C19" s="91" t="s">
        <v>323</v>
      </c>
      <c r="D19" s="4"/>
      <c r="E19" s="4">
        <v>5</v>
      </c>
      <c r="F19" s="4" t="s">
        <v>211</v>
      </c>
      <c r="G19" s="4" t="s">
        <v>211</v>
      </c>
      <c r="H19" s="4" t="s">
        <v>180</v>
      </c>
      <c r="I19" s="4"/>
      <c r="J19" s="85">
        <v>2</v>
      </c>
      <c r="K19" s="85"/>
      <c r="L19" s="85"/>
      <c r="M19" s="85"/>
      <c r="N19" s="85"/>
    </row>
    <row r="20" spans="1:15" ht="15" customHeight="1" x14ac:dyDescent="0.25">
      <c r="A20" s="81" t="s">
        <v>0</v>
      </c>
      <c r="B20" s="81" t="s">
        <v>373</v>
      </c>
      <c r="C20" s="81" t="s">
        <v>351</v>
      </c>
      <c r="D20" s="4"/>
      <c r="E20" s="4"/>
      <c r="F20" s="4" t="s">
        <v>211</v>
      </c>
      <c r="G20" s="4" t="s">
        <v>212</v>
      </c>
      <c r="H20" s="4"/>
      <c r="I20" s="4"/>
      <c r="J20" s="81"/>
      <c r="K20" s="85"/>
      <c r="L20" s="85"/>
      <c r="M20" s="85"/>
      <c r="N20" s="85"/>
    </row>
    <row r="21" spans="1:15" ht="15" customHeight="1" x14ac:dyDescent="0.25">
      <c r="A21" s="81" t="s">
        <v>52</v>
      </c>
      <c r="B21" s="81" t="s">
        <v>273</v>
      </c>
      <c r="C21" s="81" t="s">
        <v>276</v>
      </c>
      <c r="D21" s="4"/>
      <c r="E21" s="4"/>
      <c r="F21" s="4"/>
      <c r="G21" s="4"/>
      <c r="H21" s="4"/>
      <c r="I21" s="4"/>
      <c r="J21" s="81"/>
      <c r="K21" s="85"/>
      <c r="L21" s="85"/>
      <c r="M21" s="85"/>
      <c r="N21" s="85"/>
    </row>
    <row r="22" spans="1:15" ht="15" customHeight="1" x14ac:dyDescent="0.25">
      <c r="A22" s="81" t="s">
        <v>52</v>
      </c>
      <c r="B22" s="81" t="s">
        <v>274</v>
      </c>
      <c r="C22" s="81" t="s">
        <v>277</v>
      </c>
      <c r="D22" s="4"/>
      <c r="E22" s="4"/>
      <c r="F22" s="4"/>
      <c r="G22" s="4"/>
      <c r="H22" s="4"/>
      <c r="I22" s="4"/>
      <c r="J22" s="81"/>
      <c r="K22" s="85"/>
      <c r="L22" s="85"/>
      <c r="M22" s="85"/>
      <c r="N22" s="85"/>
    </row>
    <row r="23" spans="1:15" ht="15" customHeight="1" x14ac:dyDescent="0.25">
      <c r="A23" s="81" t="s">
        <v>52</v>
      </c>
      <c r="B23" s="81" t="s">
        <v>275</v>
      </c>
      <c r="C23" s="81" t="s">
        <v>278</v>
      </c>
      <c r="D23" s="4"/>
      <c r="E23" s="4"/>
      <c r="F23" s="4"/>
      <c r="G23" s="4"/>
      <c r="H23" s="4"/>
      <c r="I23" s="4"/>
      <c r="J23" s="81"/>
      <c r="K23" s="85"/>
      <c r="L23" s="85"/>
      <c r="M23" s="85"/>
      <c r="N23" s="85"/>
    </row>
    <row r="24" spans="1:15" ht="15" customHeight="1" x14ac:dyDescent="0.25">
      <c r="A24" s="81"/>
      <c r="B24" s="81" t="s">
        <v>279</v>
      </c>
      <c r="C24" s="81"/>
      <c r="D24" s="4"/>
      <c r="E24" s="4"/>
      <c r="F24" s="4"/>
      <c r="G24" s="4"/>
      <c r="H24" s="4"/>
      <c r="I24" s="4"/>
      <c r="J24" s="81"/>
      <c r="K24" s="85"/>
      <c r="L24" s="85"/>
      <c r="M24" s="85"/>
      <c r="N24" s="85"/>
    </row>
    <row r="25" spans="1:15" ht="15" customHeight="1" x14ac:dyDescent="0.25">
      <c r="A25" s="81"/>
      <c r="B25" s="81" t="s">
        <v>268</v>
      </c>
      <c r="C25" s="81" t="s">
        <v>280</v>
      </c>
      <c r="D25" s="4"/>
      <c r="E25" s="4"/>
      <c r="F25" s="4"/>
      <c r="G25" s="4"/>
      <c r="H25" s="4"/>
      <c r="I25" s="4"/>
      <c r="J25" s="81"/>
      <c r="K25" s="85"/>
      <c r="L25" s="85"/>
      <c r="M25" s="85"/>
      <c r="N25" s="85"/>
    </row>
    <row r="26" spans="1:15" ht="15" customHeight="1" x14ac:dyDescent="0.25">
      <c r="A26" s="81"/>
      <c r="B26" s="81" t="s">
        <v>269</v>
      </c>
      <c r="C26" s="81" t="s">
        <v>281</v>
      </c>
      <c r="D26" s="4"/>
      <c r="E26" s="85"/>
      <c r="F26" s="85"/>
      <c r="G26" s="85"/>
      <c r="H26" s="85"/>
      <c r="I26" s="85"/>
      <c r="J26" s="81"/>
      <c r="K26" s="85"/>
      <c r="L26" s="85"/>
      <c r="M26" s="85"/>
      <c r="N26" s="85"/>
    </row>
    <row r="27" spans="1:15" ht="15" customHeight="1" x14ac:dyDescent="0.25">
      <c r="A27" s="92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2"/>
      <c r="M27" s="85"/>
      <c r="N27" s="85"/>
    </row>
    <row r="28" spans="1:15" ht="15" customHeight="1" x14ac:dyDescent="0.25">
      <c r="A28" s="92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M28" s="85"/>
      <c r="N28" s="85"/>
      <c r="O28" s="43"/>
    </row>
    <row r="29" spans="1:15" ht="15" customHeight="1" x14ac:dyDescent="0.25">
      <c r="A29" s="92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2"/>
      <c r="M29" s="85"/>
      <c r="N29" s="85"/>
    </row>
    <row r="30" spans="1:15" ht="15" customHeight="1" x14ac:dyDescent="0.25">
      <c r="A30" s="92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2"/>
      <c r="M30" s="85"/>
      <c r="N30" s="85"/>
    </row>
    <row r="31" spans="1:15" ht="15" customHeight="1" x14ac:dyDescent="0.25">
      <c r="A31" s="81"/>
      <c r="B31" s="81"/>
      <c r="C31" s="81"/>
      <c r="D31" s="4"/>
      <c r="E31" s="85"/>
      <c r="F31" s="85"/>
      <c r="G31" s="85"/>
      <c r="H31" s="85"/>
      <c r="I31" s="85"/>
      <c r="J31" s="81"/>
      <c r="K31" s="85"/>
      <c r="L31" s="85"/>
      <c r="M31" s="85"/>
      <c r="N31" s="85"/>
    </row>
    <row r="32" spans="1:15" ht="15" customHeight="1" x14ac:dyDescent="0.25">
      <c r="A32" s="81"/>
      <c r="B32" s="70"/>
      <c r="C32" s="85"/>
      <c r="D32" s="4"/>
      <c r="E32" s="85"/>
      <c r="F32" s="85"/>
      <c r="G32" s="85"/>
      <c r="H32" s="85"/>
      <c r="I32" s="85"/>
      <c r="J32" s="81"/>
      <c r="K32" s="85"/>
      <c r="L32" s="85"/>
      <c r="M32" s="85"/>
      <c r="N32" s="85"/>
    </row>
    <row r="33" spans="1:14" x14ac:dyDescent="0.25">
      <c r="A33" s="81"/>
      <c r="B33" s="84"/>
      <c r="C33" s="82"/>
      <c r="D33" s="4"/>
      <c r="E33" s="85"/>
      <c r="F33" s="85"/>
      <c r="G33" s="85"/>
      <c r="H33" s="85"/>
      <c r="I33" s="85"/>
      <c r="J33" s="6"/>
      <c r="K33" s="85"/>
      <c r="L33" s="85"/>
      <c r="M33" s="85"/>
      <c r="N33" s="85"/>
    </row>
    <row r="34" spans="1:14" x14ac:dyDescent="0.25">
      <c r="A34" s="81"/>
      <c r="B34" s="84"/>
      <c r="C34" s="82"/>
      <c r="D34" s="4"/>
      <c r="E34" s="85"/>
      <c r="F34" s="85"/>
      <c r="G34" s="85"/>
      <c r="H34" s="85"/>
      <c r="I34" s="85"/>
      <c r="J34" s="6"/>
      <c r="K34" s="85"/>
      <c r="L34" s="85"/>
      <c r="M34" s="85"/>
      <c r="N34" s="85"/>
    </row>
    <row r="35" spans="1:14" x14ac:dyDescent="0.25">
      <c r="A35" s="81"/>
      <c r="B35" s="84"/>
      <c r="C35" s="82"/>
      <c r="D35" s="4"/>
      <c r="E35" s="85"/>
      <c r="F35" s="85"/>
      <c r="G35" s="85"/>
      <c r="H35" s="85"/>
      <c r="I35" s="85"/>
      <c r="J35" s="6"/>
      <c r="K35" s="85"/>
      <c r="L35" s="85"/>
      <c r="M35" s="85"/>
      <c r="N35" s="85"/>
    </row>
    <row r="36" spans="1:14" x14ac:dyDescent="0.25">
      <c r="A36" s="81"/>
      <c r="B36" s="84"/>
      <c r="C36" s="82"/>
      <c r="D36" s="4"/>
      <c r="E36" s="85"/>
      <c r="F36" s="85"/>
      <c r="G36" s="85"/>
      <c r="H36" s="85"/>
      <c r="I36" s="85"/>
      <c r="J36" s="6"/>
      <c r="K36" s="85"/>
      <c r="L36" s="85"/>
      <c r="M36" s="85"/>
      <c r="N36" s="85"/>
    </row>
    <row r="37" spans="1:14" x14ac:dyDescent="0.25">
      <c r="A37" s="81"/>
      <c r="B37" s="84"/>
      <c r="C37" s="82"/>
      <c r="D37" s="4"/>
      <c r="E37" s="85"/>
      <c r="F37" s="85"/>
      <c r="G37" s="85"/>
      <c r="H37" s="85"/>
      <c r="I37" s="85"/>
      <c r="J37" s="6"/>
      <c r="K37" s="85"/>
      <c r="L37" s="85"/>
      <c r="M37" s="85"/>
      <c r="N37" s="85"/>
    </row>
    <row r="38" spans="1:14" s="43" customFormat="1" x14ac:dyDescent="0.25">
      <c r="A38" s="81"/>
      <c r="B38" s="84"/>
      <c r="C38" s="82"/>
      <c r="D38" s="4"/>
      <c r="E38" s="85"/>
      <c r="F38" s="85"/>
      <c r="G38" s="85"/>
      <c r="H38" s="85"/>
      <c r="I38" s="85"/>
      <c r="J38" s="6"/>
      <c r="K38" s="85"/>
      <c r="L38" s="85"/>
      <c r="M38" s="85"/>
      <c r="N38" s="85"/>
    </row>
    <row r="39" spans="1:14" s="43" customFormat="1" x14ac:dyDescent="0.25">
      <c r="A39" s="81"/>
      <c r="B39" s="84"/>
      <c r="C39" s="82"/>
      <c r="D39" s="4"/>
      <c r="E39" s="85"/>
      <c r="F39" s="85"/>
      <c r="G39" s="85"/>
      <c r="H39" s="85"/>
      <c r="I39" s="85"/>
      <c r="J39" s="6"/>
      <c r="K39" s="85"/>
      <c r="L39" s="85"/>
      <c r="M39" s="85"/>
      <c r="N39" s="85"/>
    </row>
    <row r="40" spans="1:14" s="43" customFormat="1" x14ac:dyDescent="0.25">
      <c r="A40" s="81"/>
      <c r="B40" s="84"/>
      <c r="C40" s="82"/>
      <c r="D40" s="4"/>
      <c r="E40" s="85"/>
      <c r="F40" s="85"/>
      <c r="G40" s="85"/>
      <c r="H40" s="85"/>
      <c r="I40" s="85"/>
      <c r="J40" s="6"/>
      <c r="K40" s="85"/>
      <c r="L40" s="85"/>
      <c r="M40" s="85"/>
      <c r="N40" s="85"/>
    </row>
    <row r="41" spans="1:14" s="43" customFormat="1" ht="18.75" x14ac:dyDescent="0.25">
      <c r="A41" s="81"/>
      <c r="B41" s="71"/>
      <c r="C41" s="7"/>
      <c r="D41" s="4"/>
      <c r="E41" s="8"/>
      <c r="F41" s="8"/>
      <c r="G41" s="8"/>
      <c r="H41" s="8"/>
      <c r="I41" s="8"/>
      <c r="J41" s="9"/>
      <c r="K41" s="85"/>
      <c r="L41" s="85"/>
      <c r="M41" s="85"/>
      <c r="N41" s="85"/>
    </row>
    <row r="42" spans="1:14" s="43" customFormat="1" ht="17.25" x14ac:dyDescent="0.25">
      <c r="A42" s="81"/>
      <c r="B42" s="72"/>
      <c r="C42" s="10"/>
      <c r="D42" s="4"/>
      <c r="E42" s="85"/>
      <c r="F42" s="85"/>
      <c r="G42" s="85"/>
      <c r="H42" s="85"/>
      <c r="I42" s="85"/>
      <c r="J42" s="11"/>
      <c r="K42" s="85"/>
      <c r="L42" s="85"/>
      <c r="M42" s="85"/>
      <c r="N42" s="85"/>
    </row>
    <row r="43" spans="1:14" s="43" customFormat="1" x14ac:dyDescent="0.25">
      <c r="A43" s="81"/>
      <c r="B43" s="84"/>
      <c r="C43" s="82"/>
      <c r="D43" s="4"/>
      <c r="E43" s="85"/>
      <c r="F43" s="85"/>
      <c r="G43" s="85"/>
      <c r="H43" s="85"/>
      <c r="I43" s="85"/>
      <c r="J43" s="6"/>
      <c r="K43" s="85"/>
      <c r="L43" s="85"/>
      <c r="M43" s="85"/>
      <c r="N43" s="85"/>
    </row>
    <row r="44" spans="1:14" s="43" customFormat="1" x14ac:dyDescent="0.25">
      <c r="A44" s="81"/>
      <c r="B44" s="84"/>
      <c r="C44" s="82"/>
      <c r="D44" s="4"/>
      <c r="E44" s="85"/>
      <c r="F44" s="85"/>
      <c r="G44" s="85"/>
      <c r="H44" s="85"/>
      <c r="I44" s="85"/>
      <c r="J44" s="6"/>
      <c r="K44" s="85"/>
      <c r="L44" s="85"/>
      <c r="M44" s="85"/>
      <c r="N44" s="8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9" priority="11">
      <formula>$A$11=2</formula>
    </cfRule>
    <cfRule type="expression" dxfId="8" priority="12">
      <formula>$A$11=3</formula>
    </cfRule>
    <cfRule type="expression" dxfId="7" priority="13">
      <formula>$A$11=1</formula>
    </cfRule>
  </conditionalFormatting>
  <conditionalFormatting sqref="K31:L44 K19:L26 I31:I44 I19:I26">
    <cfRule type="expression" dxfId="6" priority="10">
      <formula>$H19="CCI (CC Intégral)"</formula>
    </cfRule>
  </conditionalFormatting>
  <conditionalFormatting sqref="I31:J44 I20:J26 I19">
    <cfRule type="expression" dxfId="5" priority="9">
      <formula>$H19="CT (Contrôle terminal)"</formula>
    </cfRule>
  </conditionalFormatting>
  <conditionalFormatting sqref="K15:L16">
    <cfRule type="expression" dxfId="4" priority="8">
      <formula>$H$17="CCI (CC Intégral)"</formula>
    </cfRule>
  </conditionalFormatting>
  <conditionalFormatting sqref="I17:I18 K17:L18">
    <cfRule type="expression" dxfId="3" priority="5">
      <formula>$H17="CCI (CC Intégral)"</formula>
    </cfRule>
  </conditionalFormatting>
  <conditionalFormatting sqref="I17:J18 J19">
    <cfRule type="expression" dxfId="2" priority="4">
      <formula>$H17="CT (Contrôle terminal)"</formula>
    </cfRule>
  </conditionalFormatting>
  <conditionalFormatting sqref="J17:J19">
    <cfRule type="expression" dxfId="1" priority="2">
      <formula>$H17="CT (Contrôle terminal)"</formula>
    </cfRule>
  </conditionalFormatting>
  <dataValidations count="4">
    <dataValidation type="list" allowBlank="1" showInputMessage="1" showErrorMessage="1" sqref="M17:M44 K17:K26 K31:K44">
      <formula1>Nature_contrôle</formula1>
    </dataValidation>
    <dataValidation type="list" allowBlank="1" showInputMessage="1" showErrorMessage="1" sqref="H17:H26 H31:H44">
      <formula1>Type_contrôle</formula1>
    </dataValidation>
    <dataValidation type="list" allowBlank="1" showInputMessage="1" showErrorMessage="1" sqref="A17:A26 A31:A44">
      <formula1>Nat_ELP</formula1>
    </dataValidation>
    <dataValidation type="list" allowBlank="1" showInputMessage="1" showErrorMessage="1" sqref="F17:G26 F31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ED60444D-8709-42D1-BB1D-6B28A7170ABF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CM4WCYVEPE5F-3-115698</_dlc_DocId>
    <_dlc_DocIdUrl xmlns="04b872c6-e1dd-4e73-91c1-2e51c26c29af">
      <Url>https://ged-iae.unice.fr/_layouts/DocIdRedir.aspx?ID=CM4WCYVEPE5F-3-115698</Url>
      <Description>CM4WCYVEPE5F-3-115698</Description>
    </_dlc_DocIdUrl>
  </documentManagement>
</p:properties>
</file>

<file path=customXml/itemProps1.xml><?xml version="1.0" encoding="utf-8"?>
<ds:datastoreItem xmlns:ds="http://schemas.openxmlformats.org/officeDocument/2006/customXml" ds:itemID="{E8F470F1-C34D-4ECD-9B0C-EA2799BDD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6D4F50-45F4-4F88-A736-1C0C8EDACDB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A1C4DBE-A881-4D0C-BFE5-406115822AA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189780-2AC8-4FD7-BEFB-628CC4038BAE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04b872c6-e1dd-4e73-91c1-2e51c26c29a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29</vt:i4>
      </vt:variant>
    </vt:vector>
  </HeadingPairs>
  <TitlesOfParts>
    <vt:vector size="39" baseType="lpstr">
      <vt:lpstr>Fiche générale</vt:lpstr>
      <vt:lpstr>CCA (fa) S1</vt:lpstr>
      <vt:lpstr>CCA (fa) S2</vt:lpstr>
      <vt:lpstr>CCA (fa) S3</vt:lpstr>
      <vt:lpstr>CCA (fa) S4</vt:lpstr>
      <vt:lpstr>CCA (fi) S1</vt:lpstr>
      <vt:lpstr>CCA (fi) S2</vt:lpstr>
      <vt:lpstr>CCA (fi) S3</vt:lpstr>
      <vt:lpstr>CCA (fi) S4</vt:lpstr>
      <vt:lpstr>Listes</vt:lpstr>
      <vt:lpstr>DROIT</vt:lpstr>
      <vt:lpstr>ESPE</vt:lpstr>
      <vt:lpstr>IAE</vt:lpstr>
      <vt:lpstr>IDPD</vt:lpstr>
      <vt:lpstr>'CCA (fa) S1'!Impression_des_titres</vt:lpstr>
      <vt:lpstr>'CCA (fa) S2'!Impression_des_titres</vt:lpstr>
      <vt:lpstr>'CCA (fa) S3'!Impression_des_titres</vt:lpstr>
      <vt:lpstr>'CCA (fa) S4'!Impression_des_titres</vt:lpstr>
      <vt:lpstr>'CCA (fi) S1'!Impression_des_titres</vt:lpstr>
      <vt:lpstr>'CCA (fi) S2'!Impression_des_titres</vt:lpstr>
      <vt:lpstr>'CCA (fi) S3'!Impression_des_titres</vt:lpstr>
      <vt:lpstr>'CCA (fi) S4'!Impression_des_titres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Enseignant</cp:lastModifiedBy>
  <cp:lastPrinted>2018-03-13T09:26:04Z</cp:lastPrinted>
  <dcterms:created xsi:type="dcterms:W3CDTF">2016-12-07T14:50:54Z</dcterms:created>
  <dcterms:modified xsi:type="dcterms:W3CDTF">2020-04-24T13:06:19Z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1d8eacd2-257b-4f51-8aac-8a2bf3f99e0e</vt:lpwstr>
  </property>
</Properties>
</file>