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DEVE\Cellule APOGEE\CONTROLE MAQUETTES ET MCC\Modélisation 2020\MORGANE\maquettes à étudier\IAE\MCC\"/>
    </mc:Choice>
  </mc:AlternateContent>
  <xr:revisionPtr revIDLastSave="0" documentId="13_ncr:1_{3EF0A90F-F145-46F0-B2A0-AEA309B89185}" xr6:coauthVersionLast="36" xr6:coauthVersionMax="44" xr10:uidLastSave="{00000000-0000-0000-0000-000000000000}"/>
  <bookViews>
    <workbookView xWindow="0" yWindow="0" windowWidth="28800" windowHeight="12075" activeTab="12" xr2:uid="{00000000-000D-0000-FFFF-FFFF00000000}"/>
  </bookViews>
  <sheets>
    <sheet name="Fiche générale" sheetId="6" r:id="rId1"/>
    <sheet name="EIPB S1" sheetId="49" r:id="rId2"/>
    <sheet name="EIPB S2" sheetId="50" r:id="rId3"/>
    <sheet name="EIPB S3" sheetId="51" r:id="rId4"/>
    <sheet name="EIPB S4" sheetId="52" r:id="rId5"/>
    <sheet name="GIP S1" sheetId="32" r:id="rId6"/>
    <sheet name="GIP S2" sheetId="42" r:id="rId7"/>
    <sheet name="GIP S3" sheetId="40" r:id="rId8"/>
    <sheet name="GIP S4" sheetId="43" r:id="rId9"/>
    <sheet name="GPRF S1" sheetId="44" r:id="rId10"/>
    <sheet name="GPRF S2" sheetId="45" r:id="rId11"/>
    <sheet name="GPRF S3" sheetId="47" r:id="rId12"/>
    <sheet name="GPRF S4" sheetId="46" r:id="rId13"/>
    <sheet name="Listes" sheetId="3" state="hidden" r:id="rId14"/>
  </sheets>
  <externalReferences>
    <externalReference r:id="rId15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'EIPB S1'!$1:$16</definedName>
    <definedName name="_xlnm.Print_Titles" localSheetId="2">'EIPB S2'!$1:$16</definedName>
    <definedName name="_xlnm.Print_Titles" localSheetId="3">'EIPB S3'!$1:$16</definedName>
    <definedName name="_xlnm.Print_Titles" localSheetId="4">'EIPB S4'!$1:$16</definedName>
    <definedName name="_xlnm.Print_Titles" localSheetId="5">'GIP S1'!$1:$16</definedName>
    <definedName name="_xlnm.Print_Titles" localSheetId="6">'GIP S2'!$1:$16</definedName>
    <definedName name="_xlnm.Print_Titles" localSheetId="7">'GIP S3'!$1:$16</definedName>
    <definedName name="_xlnm.Print_Titles" localSheetId="8">'GIP S4'!$1:$16</definedName>
    <definedName name="_xlnm.Print_Titles" localSheetId="9">'GPRF S1'!$1:$16</definedName>
    <definedName name="_xlnm.Print_Titles" localSheetId="10">'GPRF S2'!$1:$16</definedName>
    <definedName name="_xlnm.Print_Titles" localSheetId="11">'GPRF S3'!$1:$16</definedName>
    <definedName name="_xlnm.Print_Titles" localSheetId="12">'GPRF S4'!$1:$16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 localSheetId="5">[1]Listes!$A$7:$E$7</definedName>
    <definedName name="liste_cmp" localSheetId="6">[1]Listes!$A$7:$E$7</definedName>
    <definedName name="liste_cmp" localSheetId="7">[1]Listes!$A$7:$E$7</definedName>
    <definedName name="liste_cmp" localSheetId="8">[1]Listes!$A$7:$E$7</definedName>
    <definedName name="liste_cmp" localSheetId="9">[1]Listes!$A$7:$E$7</definedName>
    <definedName name="liste_cmp" localSheetId="10">[1]Listes!$A$7:$E$7</definedName>
    <definedName name="liste_cmp" localSheetId="11">[1]Listes!$A$7:$E$7</definedName>
    <definedName name="liste_cmp" localSheetId="12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 localSheetId="5">[1]Listes!$C$2:$C$4</definedName>
    <definedName name="liste_nature_controle" localSheetId="6">[1]Listes!$C$2:$C$4</definedName>
    <definedName name="liste_nature_controle" localSheetId="7">[1]Listes!$C$2:$C$4</definedName>
    <definedName name="liste_nature_controle" localSheetId="8">[1]Listes!$C$2:$C$4</definedName>
    <definedName name="liste_nature_controle" localSheetId="9">[1]Listes!$C$2:$C$4</definedName>
    <definedName name="liste_nature_controle" localSheetId="10">[1]Listes!$C$2:$C$4</definedName>
    <definedName name="liste_nature_controle" localSheetId="11">[1]Listes!$C$2:$C$4</definedName>
    <definedName name="liste_nature_controle" localSheetId="12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 localSheetId="5">[1]Listes!$A$2:$A$4</definedName>
    <definedName name="liste_type_controle" localSheetId="6">[1]Listes!$A$2:$A$4</definedName>
    <definedName name="liste_type_controle" localSheetId="7">[1]Listes!$A$2:$A$4</definedName>
    <definedName name="liste_type_controle" localSheetId="8">[1]Listes!$A$2:$A$4</definedName>
    <definedName name="liste_type_controle" localSheetId="9">[1]Listes!$A$2:$A$4</definedName>
    <definedName name="liste_type_controle" localSheetId="10">[1]Listes!$A$2:$A$4</definedName>
    <definedName name="liste_type_controle" localSheetId="11">[1]Listes!$A$2:$A$4</definedName>
    <definedName name="liste_type_controle" localSheetId="1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 localSheetId="5">[1]Listes!$E$2:$E$3</definedName>
    <definedName name="Nature_ELP" localSheetId="6">[1]Listes!$E$2:$E$3</definedName>
    <definedName name="Nature_ELP" localSheetId="7">[1]Listes!$E$2:$E$3</definedName>
    <definedName name="Nature_ELP" localSheetId="8">[1]Listes!$E$2:$E$3</definedName>
    <definedName name="Nature_ELP" localSheetId="9">[1]Listes!$E$2:$E$3</definedName>
    <definedName name="Nature_ELP" localSheetId="10">[1]Listes!$E$2:$E$3</definedName>
    <definedName name="Nature_ELP" localSheetId="11">[1]Listes!$E$2:$E$3</definedName>
    <definedName name="Nature_ELP" localSheetId="1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 localSheetId="5">#REF!</definedName>
    <definedName name="tab_cmp" localSheetId="6">#REF!</definedName>
    <definedName name="tab_cmp" localSheetId="7">#REF!</definedName>
    <definedName name="tab_cmp" localSheetId="8">#REF!</definedName>
    <definedName name="tab_cmp" localSheetId="9">#REF!</definedName>
    <definedName name="tab_cmp" localSheetId="10">#REF!</definedName>
    <definedName name="tab_cmp" localSheetId="11">#REF!</definedName>
    <definedName name="tab_cmp" localSheetId="12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 localSheetId="5">[1]Listes!$A$31:$B$57</definedName>
    <definedName name="tab_code_dip" localSheetId="6">[1]Listes!$A$31:$B$57</definedName>
    <definedName name="tab_code_dip" localSheetId="7">[1]Listes!$A$31:$B$57</definedName>
    <definedName name="tab_code_dip" localSheetId="8">[1]Listes!$A$31:$B$57</definedName>
    <definedName name="tab_code_dip" localSheetId="9">[1]Listes!$A$31:$B$57</definedName>
    <definedName name="tab_code_dip" localSheetId="10">[1]Listes!$A$31:$B$57</definedName>
    <definedName name="tab_code_dip" localSheetId="11">[1]Listes!$A$31:$B$57</definedName>
    <definedName name="tab_code_dip" localSheetId="1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91029"/>
</workbook>
</file>

<file path=xl/calcChain.xml><?xml version="1.0" encoding="utf-8"?>
<calcChain xmlns="http://schemas.openxmlformats.org/spreadsheetml/2006/main">
  <c r="K15" i="52" l="1"/>
  <c r="B4" i="6"/>
  <c r="B4" i="52" s="1"/>
  <c r="B3" i="52"/>
  <c r="B2" i="52"/>
  <c r="K15" i="51"/>
  <c r="B3" i="51"/>
  <c r="B2" i="51"/>
  <c r="K15" i="50"/>
  <c r="B3" i="50"/>
  <c r="B2" i="50"/>
  <c r="K15" i="49"/>
  <c r="B3" i="49"/>
  <c r="B2" i="49"/>
  <c r="K15" i="47"/>
  <c r="B3" i="47"/>
  <c r="B2" i="47"/>
  <c r="K15" i="46"/>
  <c r="B3" i="46"/>
  <c r="B2" i="46"/>
  <c r="K15" i="45"/>
  <c r="B3" i="45"/>
  <c r="B2" i="45"/>
  <c r="K15" i="44"/>
  <c r="B3" i="44"/>
  <c r="B2" i="44"/>
  <c r="K15" i="43"/>
  <c r="B3" i="43"/>
  <c r="B2" i="43"/>
  <c r="K15" i="42"/>
  <c r="B3" i="42"/>
  <c r="B2" i="42"/>
  <c r="K15" i="40"/>
  <c r="B3" i="40"/>
  <c r="B2" i="40"/>
  <c r="K15" i="32"/>
  <c r="B3" i="32"/>
  <c r="B2" i="32"/>
  <c r="B4" i="43" l="1"/>
  <c r="B4" i="42"/>
  <c r="B4" i="51"/>
  <c r="B4" i="32"/>
  <c r="B4" i="45"/>
  <c r="B4" i="40"/>
  <c r="B4" i="46"/>
  <c r="B4" i="49"/>
  <c r="B4" i="44"/>
  <c r="B4" i="47"/>
  <c r="B4" i="5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<sst xmlns="http://schemas.openxmlformats.org/spreadsheetml/2006/main" count="1747" uniqueCount="435">
  <si>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</si>
  <si>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</si>
  <si>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</si>
  <si>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</si>
  <si>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</si>
  <si>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</si>
  <si>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</si>
  <si>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</si>
  <si>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</si>
  <si>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</si>
  <si>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</si>
  <si>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</si>
  <si>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</si>
  <si>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</si>
  <si>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</si>
  <si>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</si>
  <si>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</si>
  <si>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</si>
  <si>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</si>
  <si>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</si>
  <si>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</si>
  <si>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</si>
  <si>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</si>
  <si>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</si>
  <si>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</si>
  <si>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</si>
  <si>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</si>
  <si>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</si>
  <si>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</si>
  <si>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</si>
  <si>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</si>
  <si>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</si>
  <si>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</si>
  <si>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</si>
  <si>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</si>
  <si>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</si>
  <si>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</si>
  <si>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</si>
  <si>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</si>
  <si>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</si>
  <si>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</si>
  <si>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</si>
  <si>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</si>
  <si>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</si>
  <si>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</si>
  <si>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</si>
  <si>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</si>
  <si>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</si>
  <si>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</si>
  <si>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</si>
  <si>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</si>
  <si>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</si>
  <si>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</si>
  <si>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</si>
  <si>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</si>
  <si>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</si>
  <si>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</si>
  <si>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</si>
  <si>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</si>
  <si>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</si>
  <si>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</si>
  <si>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</si>
  <si>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</si>
  <si>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</si>
  <si>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</si>
  <si>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</si>
  <si>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</si>
  <si>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</si>
  <si>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</si>
  <si>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</si>
  <si>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</si>
  <si>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</si>
  <si>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</si>
  <si>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</si>
  <si>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</si>
  <si>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</si>
  <si>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</si>
  <si>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</si>
  <si>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</si>
  <si>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</si>
  <si>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</si>
  <si>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</si>
  <si>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</si>
  <si>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</si>
  <si>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</si>
  <si>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</si>
  <si>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</si>
  <si>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</si>
  <si>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</si>
  <si>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</si>
  <si>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</si>
  <si>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</si>
  <si>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</si>
  <si>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</si>
  <si>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</si>
  <si>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</si>
  <si>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</si>
  <si>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</si>
  <si>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</si>
  <si>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</si>
  <si>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</si>
  <si>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</si>
  <si>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</si>
  <si>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</si>
  <si>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</si>
  <si>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</si>
  <si>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</si>
  <si>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</si>
  <si>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</si>
  <si>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</si>
  <si>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</si>
  <si>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</si>
  <si>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</si>
  <si>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</si>
  <si>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</si>
  <si>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</si>
  <si>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</si>
  <si>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</si>
  <si>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</si>
  <si>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</si>
  <si>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</si>
  <si>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</si>
  <si>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</si>
  <si>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</si>
  <si>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</si>
  <si>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</si>
  <si>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</si>
  <si>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</si>
  <si>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</si>
  <si>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</si>
  <si>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</si>
  <si>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</si>
  <si>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</si>
  <si>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</si>
  <si>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</si>
  <si>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</si>
  <si>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</si>
  <si>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</si>
  <si>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</si>
  <si>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</si>
  <si>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</si>
  <si>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</si>
  <si>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</si>
  <si>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</si>
  <si>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</si>
  <si>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</si>
  <si>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</si>
  <si>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</si>
  <si>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</si>
  <si>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</si>
  <si>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</si>
  <si>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</si>
  <si>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</si>
  <si>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</si>
  <si>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</si>
  <si>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</si>
  <si>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</si>
  <si>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</si>
  <si>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</si>
  <si>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</si>
  <si>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</si>
  <si>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</si>
  <si>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</si>
  <si>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</si>
  <si>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</si>
  <si>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</si>
  <si>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</si>
  <si>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</si>
  <si>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</si>
  <si>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</si>
  <si>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</si>
  <si>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</si>
  <si>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</si>
  <si>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</si>
  <si>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</si>
  <si>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</si>
  <si>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</si>
  <si>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</si>
  <si>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</si>
  <si>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</si>
  <si>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</si>
  <si>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</si>
  <si>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</si>
  <si>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</si>
  <si>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</si>
  <si>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Gestion internationale de patrimoine</t>
  </si>
  <si>
    <t>Unité 1 : Ingénierie fiscale</t>
  </si>
  <si>
    <t>Droit financier</t>
  </si>
  <si>
    <t>Unité 3 : Environnement bancaire I</t>
  </si>
  <si>
    <t>Digitalisation et banque</t>
  </si>
  <si>
    <t>Produits d'épargne et produits bancaires</t>
  </si>
  <si>
    <t>Financial market [EN]</t>
  </si>
  <si>
    <t>Théorie financière</t>
  </si>
  <si>
    <t>Unité 5 : Analyse financière</t>
  </si>
  <si>
    <t>Analyse financière de clientèle</t>
  </si>
  <si>
    <t xml:space="preserve">Analyse financière des produits </t>
  </si>
  <si>
    <t>GMUPX1</t>
  </si>
  <si>
    <t>GMUPX2</t>
  </si>
  <si>
    <t>GMUPX3</t>
  </si>
  <si>
    <t>GMUPX4</t>
  </si>
  <si>
    <t>GMUPY5</t>
  </si>
  <si>
    <t>GMEPX22</t>
  </si>
  <si>
    <t>GMEPX31</t>
  </si>
  <si>
    <t>GMEPX32</t>
  </si>
  <si>
    <t>GMEPX41</t>
  </si>
  <si>
    <t>GMEPX42</t>
  </si>
  <si>
    <t>GMEPY51</t>
  </si>
  <si>
    <t>GMEPY52</t>
  </si>
  <si>
    <t>GMS1BONL</t>
  </si>
  <si>
    <t>GMS1BOND</t>
  </si>
  <si>
    <t>Oui</t>
  </si>
  <si>
    <t>Non</t>
  </si>
  <si>
    <t xml:space="preserve">Audit et contrôle </t>
  </si>
  <si>
    <t>Financial analysis and valuation [EN]</t>
  </si>
  <si>
    <t>Unité 7 : Environnement bancaire II</t>
  </si>
  <si>
    <t>Théorie bancaire</t>
  </si>
  <si>
    <t>Réglementation bancaire</t>
  </si>
  <si>
    <t>Unité 8 : Mise en situation réelle</t>
  </si>
  <si>
    <t>Unité 9 : Projet professionnel et de recherche I</t>
  </si>
  <si>
    <t>GMS2BONL</t>
  </si>
  <si>
    <t>GMS2BOND</t>
  </si>
  <si>
    <t>GMUPX6</t>
  </si>
  <si>
    <t>GMEPX61</t>
  </si>
  <si>
    <t>GMEPX62</t>
  </si>
  <si>
    <t>GMUPX7</t>
  </si>
  <si>
    <t>GMEPX71</t>
  </si>
  <si>
    <t>GMEPX72</t>
  </si>
  <si>
    <t>GMUPX8</t>
  </si>
  <si>
    <t>GMEPX81</t>
  </si>
  <si>
    <t>GMUPX9</t>
  </si>
  <si>
    <t>GMEPX91</t>
  </si>
  <si>
    <t xml:space="preserve">Consolidation </t>
  </si>
  <si>
    <t>Gestion alternative</t>
  </si>
  <si>
    <t>GMUBO5</t>
  </si>
  <si>
    <t>GMEBO52</t>
  </si>
  <si>
    <t>GMEBO53</t>
  </si>
  <si>
    <t>Unité 10 : International environment of portfolio management</t>
  </si>
  <si>
    <t>International finance [EN]</t>
  </si>
  <si>
    <t>Wealth management [EN]</t>
  </si>
  <si>
    <t>Droit des marchés financiers</t>
  </si>
  <si>
    <t>Droit patrimonial</t>
  </si>
  <si>
    <t>Droit et fiscalité des sociétés</t>
  </si>
  <si>
    <t>Unité 12 : Instruments et produits de la gestion de patrimoine</t>
  </si>
  <si>
    <t>Actifs financiers</t>
  </si>
  <si>
    <t>Produits d'épargne et Assurance Vie</t>
  </si>
  <si>
    <t>Unité 13 : Fiscalité de la Gestion de Patrimoine</t>
  </si>
  <si>
    <t>Ingénierie fiscale des personnes physiques / du patrimoine / immobilière</t>
  </si>
  <si>
    <t xml:space="preserve">Fiscalité internationale </t>
  </si>
  <si>
    <t xml:space="preserve">Utilisation des structures étrangères </t>
  </si>
  <si>
    <t>Responsabilité du gestionnaire de patrimoine, abus de droit et contentieux</t>
  </si>
  <si>
    <t>Transmission d'entreprises</t>
  </si>
  <si>
    <t>GMS3BONL</t>
  </si>
  <si>
    <t>GMS3BOND</t>
  </si>
  <si>
    <t>GMUPX10</t>
  </si>
  <si>
    <t>GMUPY13</t>
  </si>
  <si>
    <t>GMUPY12</t>
  </si>
  <si>
    <t>GMEPX101</t>
  </si>
  <si>
    <t>GMEPX102</t>
  </si>
  <si>
    <t>GMEPY111</t>
  </si>
  <si>
    <t>GMEPY113</t>
  </si>
  <si>
    <t>GMEPY121</t>
  </si>
  <si>
    <t>GMEPY122</t>
  </si>
  <si>
    <t>GMEPY131</t>
  </si>
  <si>
    <t>GMEPY132</t>
  </si>
  <si>
    <t>GMEPY133</t>
  </si>
  <si>
    <t>GMEFO142</t>
  </si>
  <si>
    <t>GMEFO143</t>
  </si>
  <si>
    <t>Unité 15 : Projet professionnel et de recherche II</t>
  </si>
  <si>
    <t>Méthodologie</t>
  </si>
  <si>
    <t>TOEIC (&gt;750/990)</t>
  </si>
  <si>
    <t>TOEFL iBT (&gt;78/120)</t>
  </si>
  <si>
    <t>IELTS (&gt;6.0/9.0)</t>
  </si>
  <si>
    <t>GMUFO15</t>
  </si>
  <si>
    <t>GMEFO151</t>
  </si>
  <si>
    <t>GMEPY152</t>
  </si>
  <si>
    <t>GMS4BONL</t>
  </si>
  <si>
    <t>GMS4BOND</t>
  </si>
  <si>
    <t>GMEBO92</t>
  </si>
  <si>
    <t>GMEFO92</t>
  </si>
  <si>
    <t>GMUFO9</t>
  </si>
  <si>
    <t>GMUFO16</t>
  </si>
  <si>
    <t>Unité 10 : International environment of portfolio management [EN]</t>
  </si>
  <si>
    <t>GMEBO141</t>
  </si>
  <si>
    <t xml:space="preserve">LBO - capital risque - financements alternatifs </t>
  </si>
  <si>
    <t>GMUBO15</t>
  </si>
  <si>
    <t>GMEBO151</t>
  </si>
  <si>
    <t>Unité 16 : Maîtrise de la langue anglaise / English proficiency</t>
  </si>
  <si>
    <t>GMUBO16</t>
  </si>
  <si>
    <t xml:space="preserve">European and International Private Banking </t>
  </si>
  <si>
    <t>GMPPB1</t>
  </si>
  <si>
    <t>GMS1PPB</t>
  </si>
  <si>
    <t>GMS2PPB</t>
  </si>
  <si>
    <t>GMUPB9</t>
  </si>
  <si>
    <t>GMEPB92</t>
  </si>
  <si>
    <t>GMS3PPB</t>
  </si>
  <si>
    <t>GMPPB2</t>
  </si>
  <si>
    <t>Unité 11 : Legal environment of the banking and insurance market</t>
  </si>
  <si>
    <t>Banking regulation [EN]</t>
  </si>
  <si>
    <t>International tax system [EN]</t>
  </si>
  <si>
    <t>The E.U. banking and insurance market [EN]</t>
  </si>
  <si>
    <t>GMUPB11</t>
  </si>
  <si>
    <t>GMEPB111</t>
  </si>
  <si>
    <t>GMEPB112</t>
  </si>
  <si>
    <t>GMEPXC1</t>
  </si>
  <si>
    <t>Unité 13 : Marketing and commercial development</t>
  </si>
  <si>
    <t>Services marketing [EN]</t>
  </si>
  <si>
    <r>
      <t xml:space="preserve">Strategic alliances, partnerships and networks </t>
    </r>
    <r>
      <rPr>
        <i/>
        <sz val="10"/>
        <color rgb="FFFF0000"/>
        <rFont val="Arial"/>
        <family val="2"/>
      </rPr>
      <t>: banking and insurance</t>
    </r>
    <r>
      <rPr>
        <i/>
        <sz val="10"/>
        <rFont val="Arial"/>
        <family val="2"/>
      </rPr>
      <t xml:space="preserve"> [EN]</t>
    </r>
  </si>
  <si>
    <t>Commercial negotiation and conflict resolution in banking [EN]</t>
  </si>
  <si>
    <t>GMUPB13</t>
  </si>
  <si>
    <t>GMEPXC3</t>
  </si>
  <si>
    <t>GMEPXC4</t>
  </si>
  <si>
    <t>GMEPB133</t>
  </si>
  <si>
    <t>GMUPB14</t>
  </si>
  <si>
    <t>Risk management in banking and insurance [EN]</t>
  </si>
  <si>
    <t>Responsibility of the portfolio manager [EN]</t>
  </si>
  <si>
    <t>GMEPB151</t>
  </si>
  <si>
    <t>GMEPB153</t>
  </si>
  <si>
    <t>GMS4PPB</t>
  </si>
  <si>
    <t>Unité 16 : Projet professionnel et de recherche II</t>
  </si>
  <si>
    <t>GMUPB16</t>
  </si>
  <si>
    <t>Methodology [EN]</t>
  </si>
  <si>
    <t>GMEPB161</t>
  </si>
  <si>
    <t>GMEPB162</t>
  </si>
  <si>
    <t>Unité 17 : Maîtrise de la langue anglaise / English proficiency</t>
  </si>
  <si>
    <t>GMUPB17</t>
  </si>
  <si>
    <t>TOEIC (&gt;800/990)</t>
  </si>
  <si>
    <t>TOEFL iBT (&gt;86/120)</t>
  </si>
  <si>
    <t>IELTS (&gt;7.0/9.0)</t>
  </si>
  <si>
    <t>Il n’y a pas de note éliminatoire.</t>
  </si>
  <si>
    <t>Moyenne générale &gt;= 10/20 ET obtention de toutes les UE. Pas de compensation entre les semestres.</t>
  </si>
  <si>
    <t>Le redoublement est autorisé sur décision du jury de délibération.</t>
  </si>
  <si>
    <t xml:space="preserve">Pour l'étudiant(e) n'ayant pas obtenu toutes les UE de la première année, le passage en 2ème année est subordonnée à autorisation spécial du Jury. Dans ce cas, l'admission en 2ème année est sous réserve d'obtenir les UE non obtenues en première année, au cours de la 2ème année (ASR). </t>
  </si>
  <si>
    <r>
      <t xml:space="preserve">BONUS III (max 0,25pts) </t>
    </r>
    <r>
      <rPr>
        <b/>
        <i/>
        <sz val="10"/>
        <color theme="0"/>
        <rFont val="Arial"/>
        <family val="2"/>
      </rPr>
      <t>(facultatif : max 0,25 points sur moyenne)</t>
    </r>
  </si>
  <si>
    <r>
      <t>BONUS II (max 0,25pts)</t>
    </r>
    <r>
      <rPr>
        <b/>
        <i/>
        <sz val="10"/>
        <color theme="0"/>
        <rFont val="Arial"/>
        <family val="2"/>
      </rPr>
      <t>(facultatif : max 0,25 points sur moyenne)</t>
    </r>
  </si>
  <si>
    <r>
      <t>BONUS I (max 0,25pts)</t>
    </r>
    <r>
      <rPr>
        <b/>
        <i/>
        <sz val="10"/>
        <color theme="0"/>
        <rFont val="Arial"/>
        <family val="2"/>
      </rPr>
      <t>(facultatif : max 0,25 points sur moyenne)</t>
    </r>
  </si>
  <si>
    <t xml:space="preserve">Bonus Soft skills : Langues I </t>
  </si>
  <si>
    <t xml:space="preserve">Bonus Soft skills : Développement personnel I </t>
  </si>
  <si>
    <t xml:space="preserve">Soft skills : Langues II </t>
  </si>
  <si>
    <t xml:space="preserve">Soft skills : Développement personnel II </t>
  </si>
  <si>
    <t>BONUS III (max 0,25pts)</t>
  </si>
  <si>
    <t>Soft skills : Développement personnel II</t>
  </si>
  <si>
    <t>BONUS IV (max 0,25pts)</t>
  </si>
  <si>
    <t>European and international private banking - Première Année</t>
  </si>
  <si>
    <t>European and international private banking - Deuxième Année</t>
  </si>
  <si>
    <t xml:space="preserve">Moyenne des notes des ECUE &gt;= 10/20. La moyenne est calculée en tenant compte des coefficients affectés à chaque ECUE. </t>
  </si>
  <si>
    <t>Compensation entre les ECUE autorisée.</t>
  </si>
  <si>
    <t>Moyenne &gt;= 10/20 ET obtention de chaque UE. La moyenne est calculée en tenant compte des coefficients affectés à chaque UE.</t>
  </si>
  <si>
    <t xml:space="preserve"> Pas de compensation entre les UE.</t>
  </si>
  <si>
    <t>Le passage en 2ème année de Master est automatique pour l'étudiant(e) ayant obtenu la moyenne générale de 10/20 minimum aux semestres 1 et 2, et à condition d’avoir validé la totalité des UE de la première année. Le Master est validé dès lors que l'étudiant(e) satisfait aux conditions suivantes :
- obtenir la moyenne générale de 10/20 minimum aux semestres 1, 2, 3 et 4 ;
- obtenir la totalité des UE du Master ;
- produire le score de l'un des tests d'anglais suivants : 
--- pour les parcours GIP-Back et GIP-Front : TOEIC min. 750 ou TOEFL iBT min. 78 ou IELTS min. 6.0
--- pour le parcours EIPB : TOEIC min. 800 ou TOEFL iBT min. 86 ou IELTS min. 7.0</t>
  </si>
  <si>
    <t>Business simulation game [EN]</t>
  </si>
  <si>
    <t xml:space="preserve">Mission de professionnalisation (stage ou alternance) : </t>
  </si>
  <si>
    <t>Gestion internationale de patrimoine - Deuxième Année</t>
  </si>
  <si>
    <t>Gestion internationale de patrimoine - Première Année</t>
  </si>
  <si>
    <t>Ingénierie fiscale générale</t>
  </si>
  <si>
    <t>Ingénierie fiscale appliquée à la fiscalité immobilière</t>
  </si>
  <si>
    <t>GMEPX13</t>
  </si>
  <si>
    <t>GMEPX14</t>
  </si>
  <si>
    <t>GMPGP1</t>
  </si>
  <si>
    <t>GMS1PGP</t>
  </si>
  <si>
    <t>GMS2PGP</t>
  </si>
  <si>
    <t>GMPGP2</t>
  </si>
  <si>
    <t>GMS3PGP</t>
  </si>
  <si>
    <t>GMS4PGP</t>
  </si>
  <si>
    <t>GMETOIC8</t>
  </si>
  <si>
    <t>GMETOFL8</t>
  </si>
  <si>
    <t>GMEILTS7</t>
  </si>
  <si>
    <t>GMETOIC7</t>
  </si>
  <si>
    <t>GMETOFL7</t>
  </si>
  <si>
    <t>GMEILTS6</t>
  </si>
  <si>
    <t>Unité 2 : Environnement financier</t>
  </si>
  <si>
    <t>à créer</t>
  </si>
  <si>
    <t>Accounting for finance [EN]</t>
  </si>
  <si>
    <t>Unité 6 : Outils de gestion</t>
  </si>
  <si>
    <t>Unité 8 : Finance II</t>
  </si>
  <si>
    <t>Produits dérivés</t>
  </si>
  <si>
    <t xml:space="preserve">Financial innovation, Block Chain and recents  trends in banking  [EN]   </t>
  </si>
  <si>
    <t>Unité 12 : Private asset management</t>
  </si>
  <si>
    <t>Business transmission, LBO and M&amp;A [EN]</t>
  </si>
  <si>
    <t>Private equity, hedge funds and portfolio management [EN]</t>
  </si>
  <si>
    <t>Real estate investing [EN]</t>
  </si>
  <si>
    <t>Unité 14 : Ethics and financial tools</t>
  </si>
  <si>
    <t>VBA and financial programing [EN]</t>
  </si>
  <si>
    <t>Advanced asset management and product structuring [EN]</t>
  </si>
  <si>
    <t>Oracle certification</t>
  </si>
  <si>
    <t xml:space="preserve">Unité 2 : Assurance et certification </t>
  </si>
  <si>
    <t>Préparation à l'AMF</t>
  </si>
  <si>
    <t>Fondamentaux de l'assurance</t>
  </si>
  <si>
    <t>Analyse financière et risque de crédit</t>
  </si>
  <si>
    <t>Unité 4 : Finance fondamentale</t>
  </si>
  <si>
    <t>Unité 6 : Financial and accounting analysis</t>
  </si>
  <si>
    <t>Méthodologie de la négociation commerciale I</t>
  </si>
  <si>
    <t>Méthodologie de la négociation commerciale II</t>
  </si>
  <si>
    <t>Unité 11 : Eléments juridiques et financiers de la gestion de patrimoine</t>
  </si>
  <si>
    <t>Financement des particuliers</t>
  </si>
  <si>
    <t>Big expert</t>
  </si>
  <si>
    <t>Conduire un entretien patrimonial</t>
  </si>
  <si>
    <t>Efficacité et posture lors de l'entretien patrimonial</t>
  </si>
  <si>
    <t>Approche patrimoniale du chef d'entreprise</t>
  </si>
  <si>
    <t>Audit patrimonial</t>
  </si>
  <si>
    <t>BMEBSPU1</t>
  </si>
  <si>
    <t>BMEBENU1</t>
  </si>
  <si>
    <t>BMEBSPU2</t>
  </si>
  <si>
    <t>BMEBENU2</t>
  </si>
  <si>
    <t>BMEBSPU3</t>
  </si>
  <si>
    <t>BMEBENU3</t>
  </si>
  <si>
    <t>BMEBSPU4</t>
  </si>
  <si>
    <t>BMEBENU4</t>
  </si>
  <si>
    <t>Unité 5 : Ingénierie financière I</t>
  </si>
  <si>
    <t>Unité 7 : Outils bancaires</t>
  </si>
  <si>
    <t>Unité 8 : Ingénierie financière II</t>
  </si>
  <si>
    <t xml:space="preserve">Evaluation financière des entreprises </t>
  </si>
  <si>
    <t>Unité 11 : Eléments juridiques et fiscaux</t>
  </si>
  <si>
    <t>Compliance</t>
  </si>
  <si>
    <t>Unité 12 : Ingénierie financière III</t>
  </si>
  <si>
    <t>Produits structurés</t>
  </si>
  <si>
    <t>Fintech, Finance participative et introduction en bourse</t>
  </si>
  <si>
    <t>Unité 13 : Ingénierie patrimoniale</t>
  </si>
  <si>
    <t xml:space="preserve">Audit patrimonial </t>
  </si>
  <si>
    <t>Unité 14 : Analyse et gestion des risques financiers</t>
  </si>
  <si>
    <t>Traitement des données financières</t>
  </si>
  <si>
    <t>Automatisation et programmation (VBA)</t>
  </si>
  <si>
    <t xml:space="preserve">Gestion de risque </t>
  </si>
  <si>
    <t>Certification au progiciels Oracle</t>
  </si>
  <si>
    <t>Audit et contrôle</t>
  </si>
  <si>
    <t>Financial innovation, blockchain and recents trends in banking</t>
  </si>
  <si>
    <t>Professional experience</t>
  </si>
  <si>
    <t xml:space="preserve">Mission de professionnalisation </t>
  </si>
  <si>
    <t>GMEPY112</t>
  </si>
  <si>
    <t xml:space="preserve">Mission de professionnalisation (stage ou alternance) </t>
  </si>
  <si>
    <t>à modifier</t>
  </si>
  <si>
    <t>Gestion des produits et risques financiers - Première Année</t>
  </si>
  <si>
    <t>Gestion des produits et risques financiers - Deuxième Année</t>
  </si>
  <si>
    <t>Gestion des produits et risques financiers</t>
  </si>
  <si>
    <t>Unité 14 : Approche patrimoniale pratique 1</t>
  </si>
  <si>
    <r>
      <t xml:space="preserve">Unité 15 : Approche patrimoniale pratique </t>
    </r>
    <r>
      <rPr>
        <sz val="11"/>
        <color rgb="FFFF0000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</si>
</sst>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i/>
      <sz val="10"/>
      <color theme="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4" fillId="0" borderId="0" applyNumberFormat="0" applyFill="0" applyBorder="0" applyAlignment="0" applyProtection="0"/>
    <xf numFmtId="0" fontId="31" fillId="0" borderId="0"/>
    <xf numFmtId="43" fontId="3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9" fontId="32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31" fillId="0" borderId="0" applyFont="0" applyFill="0" applyBorder="0" applyAlignment="0" applyProtection="0"/>
  </cellStyleXfs>
  <cellXfs count="18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9" fontId="0" fillId="0" borderId="1" xfId="0" applyNumberFormat="1" applyBorder="1" applyProtection="1">
      <protection locked="0"/>
    </xf>
    <xf numFmtId="9" fontId="0" fillId="0" borderId="1" xfId="0" applyNumberFormat="1" applyFill="1" applyBorder="1" applyProtection="1">
      <protection locked="0"/>
    </xf>
    <xf numFmtId="0" fontId="32" fillId="0" borderId="1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 applyProtection="1">
      <alignment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9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7" borderId="15" xfId="0" applyFont="1" applyFill="1" applyBorder="1" applyAlignment="1" applyProtection="1">
      <alignment horizontal="left" vertical="center" wrapText="1"/>
      <protection locked="0"/>
    </xf>
    <xf numFmtId="0" fontId="0" fillId="7" borderId="16" xfId="0" applyFont="1" applyFill="1" applyBorder="1" applyAlignment="1" applyProtection="1">
      <alignment horizontal="left" vertical="center" wrapText="1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9" fillId="2" borderId="11" xfId="0" applyFont="1" applyFill="1" applyBorder="1" applyAlignment="1" applyProtection="1">
      <alignment horizontal="left" vertical="center" wrapText="1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9" fillId="2" borderId="11" xfId="0" applyFont="1" applyFill="1" applyBorder="1" applyAlignment="1" applyProtection="1">
      <alignment horizontal="left" vertical="center"/>
      <protection locked="0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5" fillId="6" borderId="1" xfId="0" applyFont="1" applyFill="1" applyBorder="1" applyAlignment="1" applyProtection="1">
      <alignment horizont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Fill="1" applyBorder="1" applyProtection="1">
      <protection locked="0"/>
    </xf>
  </cellXfs>
  <cellStyles count="9">
    <cellStyle name="Lien hypertexte" xfId="1" builtinId="8"/>
    <cellStyle name="Lien hypertexte 2" xfId="4" xr:uid="{00000000-0005-0000-0000-000001000000}"/>
    <cellStyle name="Milliers 2" xfId="3" xr:uid="{00000000-0005-0000-0000-000002000000}"/>
    <cellStyle name="Milliers 2 2" xfId="8" xr:uid="{00000000-0005-0000-0000-000003000000}"/>
    <cellStyle name="Milliers 2 3" xfId="6" xr:uid="{00000000-0005-0000-0000-000004000000}"/>
    <cellStyle name="Normal" xfId="0" builtinId="0"/>
    <cellStyle name="Normal 2" xfId="2" xr:uid="{00000000-0005-0000-0000-000006000000}"/>
    <cellStyle name="Pourcentage 2" xfId="5" xr:uid="{00000000-0005-0000-0000-000007000000}"/>
    <cellStyle name="Pourcentage 2 2" xfId="7" xr:uid="{00000000-0005-0000-0000-000008000000}"/>
  </cellStyles>
  <dxfs count="14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Radio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Radio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checked="Checked" lockText="1" noThreeD="1"/>
</file>

<file path=xl/ctrlProps/ctrlProp22.xml><?xml version="1.0" encoding="utf-8"?>
<formControlPr xmlns="http://schemas.microsoft.com/office/spreadsheetml/2009/9/main" objectType="Radio" firstButton="1" fmlaLink="$A$11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firstButton="1" fmlaLink="$A$11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checked="Checked" lockText="1" noThreeD="1"/>
</file>

<file path=xl/ctrlProps/ctrlProp28.xml><?xml version="1.0" encoding="utf-8"?>
<formControlPr xmlns="http://schemas.microsoft.com/office/spreadsheetml/2009/9/main" objectType="Radio" firstButton="1" fmlaLink="$A$11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30.xml><?xml version="1.0" encoding="utf-8"?>
<formControlPr xmlns="http://schemas.microsoft.com/office/spreadsheetml/2009/9/main" objectType="Radio" checked="Checked" lockText="1" noThreeD="1"/>
</file>

<file path=xl/ctrlProps/ctrlProp31.xml><?xml version="1.0" encoding="utf-8"?>
<formControlPr xmlns="http://schemas.microsoft.com/office/spreadsheetml/2009/9/main" objectType="Radio" firstButton="1" fmlaLink="$A$11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checked="Checked" lockText="1" noThreeD="1"/>
</file>

<file path=xl/ctrlProps/ctrlProp34.xml><?xml version="1.0" encoding="utf-8"?>
<formControlPr xmlns="http://schemas.microsoft.com/office/spreadsheetml/2009/9/main" objectType="Radio" firstButton="1" fmlaLink="$A$11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01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01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01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A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A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A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0B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0B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0B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2465" name="Option Button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0C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2466" name="Option Button 2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0C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2467" name="Option Button 3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0C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5537" name="Option Button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02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5538" name="Option Button 2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00000000-0008-0000-0200-00000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65539" name="Option Button 3" hidden="1">
              <a:extLst>
                <a:ext uri="{63B3BB69-23CF-44E3-9099-C40C66FF867C}">
                  <a14:compatExt spid="_x0000_s65539"/>
                </a:ext>
                <a:ext uri="{FF2B5EF4-FFF2-40B4-BE49-F238E27FC236}">
                  <a16:creationId xmlns:a16="http://schemas.microsoft.com/office/drawing/2014/main" id="{00000000-0008-0000-0200-000003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3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03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03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7585" name="Option Button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4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7586" name="Option Button 2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04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67587" name="Option Button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04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5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5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5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6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6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6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7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7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7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8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8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8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9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9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9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omments" Target="../comments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omments" Target="../comments1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omments" Target="../comments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omments" Target="../comments12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omments" Target="../comments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omments" Target="../comments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omments" Target="../comments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zoomScale="70" zoomScaleNormal="70" workbookViewId="0">
      <selection activeCell="A17" sqref="A17:I17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4" t="s">
        <v>179</v>
      </c>
      <c r="B1" s="105"/>
      <c r="C1" s="106"/>
      <c r="D1" s="106"/>
      <c r="E1" s="106"/>
      <c r="F1" s="106"/>
      <c r="G1" s="106"/>
      <c r="H1" s="106"/>
      <c r="I1" s="107"/>
      <c r="J1" s="24"/>
    </row>
    <row r="2" spans="1:10" s="16" customFormat="1" ht="24.95" customHeight="1" x14ac:dyDescent="0.5">
      <c r="A2" s="29" t="s">
        <v>40</v>
      </c>
      <c r="B2" s="76" t="s">
        <v>19</v>
      </c>
      <c r="C2" s="103"/>
      <c r="D2" s="103"/>
      <c r="E2" s="103"/>
      <c r="F2" s="103"/>
      <c r="G2" s="103"/>
      <c r="H2" s="103"/>
      <c r="I2" s="103"/>
      <c r="J2" s="17"/>
    </row>
    <row r="3" spans="1:10" s="15" customFormat="1" ht="24.95" customHeight="1" x14ac:dyDescent="0.5">
      <c r="A3" s="30" t="s">
        <v>38</v>
      </c>
      <c r="B3" s="114" t="s">
        <v>72</v>
      </c>
      <c r="C3" s="115"/>
      <c r="D3" s="115"/>
      <c r="E3" s="115"/>
      <c r="F3" s="115"/>
      <c r="G3" s="115"/>
      <c r="H3" s="115"/>
      <c r="I3" s="116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GMGDP18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17" t="s">
        <v>46</v>
      </c>
      <c r="B7" s="118"/>
      <c r="C7" s="118"/>
      <c r="D7" s="118"/>
      <c r="E7" s="118"/>
      <c r="F7" s="118"/>
      <c r="G7" s="118"/>
      <c r="H7" s="118"/>
      <c r="I7" s="119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23" t="s">
        <v>42</v>
      </c>
      <c r="B9" s="124"/>
      <c r="C9" s="124"/>
      <c r="D9" s="124"/>
      <c r="E9" s="124"/>
      <c r="F9" s="124"/>
      <c r="G9" s="124"/>
      <c r="H9" s="124"/>
      <c r="I9" s="125"/>
      <c r="J9" s="26"/>
    </row>
    <row r="10" spans="1:10" s="33" customFormat="1" ht="14.45" customHeight="1" x14ac:dyDescent="0.25">
      <c r="A10" s="120" t="s">
        <v>344</v>
      </c>
      <c r="B10" s="121"/>
      <c r="C10" s="121"/>
      <c r="D10" s="121"/>
      <c r="E10" s="121"/>
      <c r="F10" s="121"/>
      <c r="G10" s="121"/>
      <c r="H10" s="121"/>
      <c r="I10" s="122"/>
      <c r="J10" s="32"/>
    </row>
    <row r="11" spans="1:10" s="19" customFormat="1" ht="14.45" customHeight="1" x14ac:dyDescent="0.25">
      <c r="A11" s="120" t="s">
        <v>345</v>
      </c>
      <c r="B11" s="121"/>
      <c r="C11" s="121"/>
      <c r="D11" s="121"/>
      <c r="E11" s="121"/>
      <c r="F11" s="121"/>
      <c r="G11" s="121"/>
      <c r="H11" s="121"/>
      <c r="I11" s="122"/>
      <c r="J11" s="26"/>
    </row>
    <row r="12" spans="1:10" s="19" customFormat="1" x14ac:dyDescent="0.25">
      <c r="A12" s="126" t="s">
        <v>43</v>
      </c>
      <c r="B12" s="127"/>
      <c r="C12" s="127"/>
      <c r="D12" s="127"/>
      <c r="E12" s="127"/>
      <c r="F12" s="127"/>
      <c r="G12" s="127"/>
      <c r="H12" s="127"/>
      <c r="I12" s="128"/>
      <c r="J12" s="26"/>
    </row>
    <row r="13" spans="1:10" s="33" customFormat="1" ht="14.45" customHeight="1" x14ac:dyDescent="0.25">
      <c r="A13" s="120" t="s">
        <v>346</v>
      </c>
      <c r="B13" s="121"/>
      <c r="C13" s="121"/>
      <c r="D13" s="121"/>
      <c r="E13" s="121"/>
      <c r="F13" s="121"/>
      <c r="G13" s="121"/>
      <c r="H13" s="121"/>
      <c r="I13" s="122"/>
      <c r="J13" s="32"/>
    </row>
    <row r="14" spans="1:10" s="19" customFormat="1" x14ac:dyDescent="0.25">
      <c r="A14" s="138" t="s">
        <v>347</v>
      </c>
      <c r="B14" s="121"/>
      <c r="C14" s="121"/>
      <c r="D14" s="121"/>
      <c r="E14" s="121"/>
      <c r="F14" s="121"/>
      <c r="G14" s="121"/>
      <c r="H14" s="121"/>
      <c r="I14" s="122"/>
      <c r="J14" s="26"/>
    </row>
    <row r="15" spans="1:10" s="21" customFormat="1" x14ac:dyDescent="0.25">
      <c r="A15" s="126" t="s">
        <v>44</v>
      </c>
      <c r="B15" s="127"/>
      <c r="C15" s="127"/>
      <c r="D15" s="127"/>
      <c r="E15" s="127"/>
      <c r="F15" s="127"/>
      <c r="G15" s="127"/>
      <c r="H15" s="127"/>
      <c r="I15" s="128"/>
      <c r="J15" s="27"/>
    </row>
    <row r="16" spans="1:10" s="35" customFormat="1" ht="14.45" customHeight="1" x14ac:dyDescent="0.25">
      <c r="A16" s="145" t="s">
        <v>329</v>
      </c>
      <c r="B16" s="146"/>
      <c r="C16" s="146"/>
      <c r="D16" s="146"/>
      <c r="E16" s="146"/>
      <c r="F16" s="146"/>
      <c r="G16" s="146"/>
      <c r="H16" s="146"/>
      <c r="I16" s="147"/>
      <c r="J16" s="34"/>
    </row>
    <row r="17" spans="1:10" s="19" customFormat="1" ht="14.45" customHeight="1" x14ac:dyDescent="0.25">
      <c r="A17" s="120" t="s">
        <v>348</v>
      </c>
      <c r="B17" s="148"/>
      <c r="C17" s="148"/>
      <c r="D17" s="148"/>
      <c r="E17" s="148"/>
      <c r="F17" s="148"/>
      <c r="G17" s="148"/>
      <c r="H17" s="148"/>
      <c r="I17" s="149"/>
      <c r="J17" s="26"/>
    </row>
    <row r="18" spans="1:10" s="21" customFormat="1" x14ac:dyDescent="0.25">
      <c r="A18" s="126" t="s">
        <v>45</v>
      </c>
      <c r="B18" s="127"/>
      <c r="C18" s="127"/>
      <c r="D18" s="127"/>
      <c r="E18" s="127"/>
      <c r="F18" s="127"/>
      <c r="G18" s="127"/>
      <c r="H18" s="127"/>
      <c r="I18" s="128"/>
      <c r="J18" s="27"/>
    </row>
    <row r="19" spans="1:10" s="35" customFormat="1" x14ac:dyDescent="0.25">
      <c r="A19" s="138" t="s">
        <v>328</v>
      </c>
      <c r="B19" s="121"/>
      <c r="C19" s="121"/>
      <c r="D19" s="121"/>
      <c r="E19" s="121"/>
      <c r="F19" s="121"/>
      <c r="G19" s="121"/>
      <c r="H19" s="121"/>
      <c r="I19" s="122"/>
      <c r="J19" s="34"/>
    </row>
    <row r="20" spans="1:10" s="19" customFormat="1" x14ac:dyDescent="0.25">
      <c r="A20" s="108"/>
      <c r="B20" s="109"/>
      <c r="C20" s="109"/>
      <c r="D20" s="109"/>
      <c r="E20" s="109"/>
      <c r="F20" s="109"/>
      <c r="G20" s="109"/>
      <c r="H20" s="109"/>
      <c r="I20" s="110"/>
      <c r="J20" s="26"/>
    </row>
    <row r="21" spans="1:10" ht="20.100000000000001" customHeight="1" x14ac:dyDescent="0.25">
      <c r="A21" s="111" t="s">
        <v>47</v>
      </c>
      <c r="B21" s="112"/>
      <c r="C21" s="112"/>
      <c r="D21" s="112"/>
      <c r="E21" s="112"/>
      <c r="F21" s="112"/>
      <c r="G21" s="112"/>
      <c r="H21" s="112"/>
      <c r="I21" s="113"/>
    </row>
    <row r="22" spans="1:10" s="15" customFormat="1" x14ac:dyDescent="0.25">
      <c r="A22" s="129" t="s">
        <v>330</v>
      </c>
      <c r="B22" s="130"/>
      <c r="C22" s="130"/>
      <c r="D22" s="130"/>
      <c r="E22" s="130"/>
      <c r="F22" s="130"/>
      <c r="G22" s="130"/>
      <c r="H22" s="130"/>
      <c r="I22" s="131"/>
      <c r="J22" s="36"/>
    </row>
    <row r="23" spans="1:10" x14ac:dyDescent="0.25">
      <c r="A23" s="108" t="s">
        <v>331</v>
      </c>
      <c r="B23" s="109"/>
      <c r="C23" s="109"/>
      <c r="D23" s="109"/>
      <c r="E23" s="109"/>
      <c r="F23" s="109"/>
      <c r="G23" s="109"/>
      <c r="H23" s="109"/>
      <c r="I23" s="110"/>
    </row>
    <row r="24" spans="1:10" ht="20.100000000000001" customHeight="1" x14ac:dyDescent="0.25">
      <c r="A24" s="111" t="s">
        <v>48</v>
      </c>
      <c r="B24" s="112"/>
      <c r="C24" s="112"/>
      <c r="D24" s="112"/>
      <c r="E24" s="112"/>
      <c r="F24" s="112"/>
      <c r="G24" s="112"/>
      <c r="H24" s="112"/>
      <c r="I24" s="113"/>
    </row>
    <row r="25" spans="1:10" ht="20.100000000000001" customHeight="1" x14ac:dyDescent="0.25">
      <c r="A25" s="142" t="s">
        <v>168</v>
      </c>
      <c r="B25" s="143"/>
      <c r="C25" s="143"/>
      <c r="D25" s="143"/>
      <c r="E25" s="143"/>
      <c r="F25" s="143"/>
      <c r="G25" s="143"/>
      <c r="H25" s="143"/>
      <c r="I25" s="144"/>
    </row>
    <row r="26" spans="1:10" ht="15" customHeight="1" x14ac:dyDescent="0.25">
      <c r="A26" s="135" t="s">
        <v>169</v>
      </c>
      <c r="B26" s="136"/>
      <c r="C26" s="136"/>
      <c r="D26" s="136"/>
      <c r="E26" s="136"/>
      <c r="F26" s="136"/>
      <c r="G26" s="136"/>
      <c r="H26" s="136"/>
      <c r="I26" s="137"/>
    </row>
    <row r="27" spans="1:10" ht="20.100000000000001" customHeight="1" x14ac:dyDescent="0.25">
      <c r="A27" s="111" t="s">
        <v>167</v>
      </c>
      <c r="B27" s="112"/>
      <c r="C27" s="112"/>
      <c r="D27" s="112"/>
      <c r="E27" s="112"/>
      <c r="F27" s="112"/>
      <c r="G27" s="112"/>
      <c r="H27" s="112"/>
      <c r="I27" s="113"/>
    </row>
    <row r="28" spans="1:10" ht="26.25" customHeight="1" x14ac:dyDescent="0.25">
      <c r="A28" s="139" t="s">
        <v>170</v>
      </c>
      <c r="B28" s="140"/>
      <c r="C28" s="140"/>
      <c r="D28" s="140"/>
      <c r="E28" s="140"/>
      <c r="F28" s="140"/>
      <c r="G28" s="140"/>
      <c r="H28" s="140"/>
      <c r="I28" s="141"/>
    </row>
    <row r="29" spans="1:10" x14ac:dyDescent="0.25">
      <c r="A29" s="132" t="s">
        <v>171</v>
      </c>
      <c r="B29" s="133"/>
      <c r="C29" s="133"/>
      <c r="D29" s="133"/>
      <c r="E29" s="133"/>
      <c r="F29" s="133"/>
      <c r="G29" s="133"/>
      <c r="H29" s="133"/>
      <c r="I29" s="134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ageMargins left="0.25" right="0.25" top="0.75" bottom="0.75" header="0.3" footer="0.3"/>
  <pageSetup paperSize="9" scale="92" orientation="landscape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57"/>
  <sheetViews>
    <sheetView showGridLines="0" showZeros="0" topLeftCell="A7" zoomScale="85" zoomScaleNormal="85" zoomScalePageLayoutView="85" workbookViewId="0">
      <selection activeCell="B32" sqref="B3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59"/>
      <c r="E4" s="160"/>
      <c r="F4" s="161" t="s">
        <v>39</v>
      </c>
      <c r="G4" s="162"/>
      <c r="H4" s="163" t="s">
        <v>432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429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430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429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399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400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1"/>
      <c r="H13" s="53"/>
      <c r="I13" s="53"/>
    </row>
    <row r="14" spans="1:14" ht="26.25" customHeight="1" x14ac:dyDescent="0.25">
      <c r="B14" s="56"/>
      <c r="C14" s="53"/>
      <c r="D14" s="53"/>
      <c r="E14" s="81"/>
      <c r="F14" s="81"/>
      <c r="G14" s="81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92" t="s">
        <v>186</v>
      </c>
      <c r="C17" s="3" t="s">
        <v>196</v>
      </c>
      <c r="D17" s="4">
        <v>6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92" t="s">
        <v>353</v>
      </c>
      <c r="C18" s="89" t="s">
        <v>355</v>
      </c>
      <c r="D18" s="90"/>
      <c r="E18" s="4">
        <v>4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92" t="s">
        <v>354</v>
      </c>
      <c r="C19" s="89" t="s">
        <v>356</v>
      </c>
      <c r="D19" s="90"/>
      <c r="E19" s="4">
        <v>2</v>
      </c>
      <c r="F19" s="4" t="s">
        <v>210</v>
      </c>
      <c r="G19" s="4" t="s">
        <v>210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92" t="s">
        <v>369</v>
      </c>
      <c r="C20" s="3" t="s">
        <v>197</v>
      </c>
      <c r="D20" s="4">
        <v>6</v>
      </c>
      <c r="E20" s="4"/>
      <c r="F20" s="4" t="s">
        <v>210</v>
      </c>
      <c r="G20" s="4" t="s">
        <v>211</v>
      </c>
      <c r="H20" s="4"/>
      <c r="I20" s="4"/>
      <c r="J20" s="5"/>
      <c r="K20" s="5"/>
      <c r="L20" s="5"/>
      <c r="M20" s="5"/>
      <c r="N20" s="5"/>
    </row>
    <row r="21" spans="1:15" ht="15" customHeight="1" x14ac:dyDescent="0.25">
      <c r="A21" s="2" t="s">
        <v>52</v>
      </c>
      <c r="B21" s="92" t="s">
        <v>371</v>
      </c>
      <c r="C21" s="3" t="s">
        <v>370</v>
      </c>
      <c r="D21" s="4"/>
      <c r="E21" s="4">
        <v>2</v>
      </c>
      <c r="F21" s="4" t="s">
        <v>210</v>
      </c>
      <c r="G21" s="4" t="s">
        <v>210</v>
      </c>
      <c r="H21" s="4" t="s">
        <v>180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92" t="s">
        <v>187</v>
      </c>
      <c r="C22" s="3" t="s">
        <v>201</v>
      </c>
      <c r="D22" s="4"/>
      <c r="E22" s="4">
        <v>3</v>
      </c>
      <c r="F22" s="4" t="s">
        <v>210</v>
      </c>
      <c r="G22" s="4" t="s">
        <v>210</v>
      </c>
      <c r="H22" s="4" t="s">
        <v>180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92" t="s">
        <v>188</v>
      </c>
      <c r="C23" s="3" t="s">
        <v>198</v>
      </c>
      <c r="D23" s="4">
        <v>6</v>
      </c>
      <c r="E23" s="4"/>
      <c r="F23" s="4" t="s">
        <v>210</v>
      </c>
      <c r="G23" s="4" t="s">
        <v>211</v>
      </c>
      <c r="H23" s="4"/>
      <c r="I23" s="4"/>
      <c r="J23" s="5"/>
      <c r="K23" s="5"/>
      <c r="L23" s="5"/>
      <c r="M23" s="5"/>
      <c r="N23" s="5"/>
    </row>
    <row r="24" spans="1:15" ht="15" customHeight="1" x14ac:dyDescent="0.25">
      <c r="A24" s="2" t="s">
        <v>52</v>
      </c>
      <c r="B24" s="92" t="s">
        <v>189</v>
      </c>
      <c r="C24" s="3" t="s">
        <v>202</v>
      </c>
      <c r="D24" s="4"/>
      <c r="E24" s="4">
        <v>1</v>
      </c>
      <c r="F24" s="4" t="s">
        <v>210</v>
      </c>
      <c r="G24" s="4" t="s">
        <v>210</v>
      </c>
      <c r="H24" s="4" t="s">
        <v>180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92" t="s">
        <v>190</v>
      </c>
      <c r="C25" s="3" t="s">
        <v>203</v>
      </c>
      <c r="D25" s="4"/>
      <c r="E25" s="4">
        <v>2</v>
      </c>
      <c r="F25" s="4" t="s">
        <v>210</v>
      </c>
      <c r="G25" s="4" t="s">
        <v>210</v>
      </c>
      <c r="H25" s="4" t="s">
        <v>180</v>
      </c>
      <c r="I25" s="4"/>
      <c r="J25" s="5">
        <v>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92" t="s">
        <v>387</v>
      </c>
      <c r="C26" s="3" t="s">
        <v>370</v>
      </c>
      <c r="D26" s="4"/>
      <c r="E26" s="4">
        <v>3</v>
      </c>
      <c r="F26" s="4" t="s">
        <v>210</v>
      </c>
      <c r="G26" s="4" t="s">
        <v>210</v>
      </c>
      <c r="H26" s="4" t="s">
        <v>180</v>
      </c>
      <c r="I26" s="4"/>
      <c r="J26" s="5">
        <v>2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92" t="s">
        <v>388</v>
      </c>
      <c r="C27" s="3" t="s">
        <v>199</v>
      </c>
      <c r="D27" s="4">
        <v>6</v>
      </c>
      <c r="E27" s="4"/>
      <c r="F27" s="4" t="s">
        <v>210</v>
      </c>
      <c r="G27" s="4" t="s">
        <v>211</v>
      </c>
      <c r="H27" s="4"/>
      <c r="I27" s="4"/>
      <c r="J27" s="5"/>
      <c r="K27" s="5"/>
      <c r="L27" s="5"/>
      <c r="M27" s="5"/>
      <c r="N27" s="5"/>
    </row>
    <row r="28" spans="1:15" ht="15" customHeight="1" x14ac:dyDescent="0.25">
      <c r="A28" s="2" t="s">
        <v>52</v>
      </c>
      <c r="B28" s="92" t="s">
        <v>191</v>
      </c>
      <c r="C28" s="3" t="s">
        <v>204</v>
      </c>
      <c r="D28" s="4"/>
      <c r="E28" s="4">
        <v>3</v>
      </c>
      <c r="F28" s="4" t="s">
        <v>210</v>
      </c>
      <c r="G28" s="4" t="s">
        <v>210</v>
      </c>
      <c r="H28" s="4" t="s">
        <v>180</v>
      </c>
      <c r="I28" s="4"/>
      <c r="J28" s="5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92" t="s">
        <v>192</v>
      </c>
      <c r="C29" s="3" t="s">
        <v>205</v>
      </c>
      <c r="D29" s="4"/>
      <c r="E29" s="5">
        <v>3</v>
      </c>
      <c r="F29" s="4" t="s">
        <v>210</v>
      </c>
      <c r="G29" s="4" t="s">
        <v>210</v>
      </c>
      <c r="H29" s="4" t="s">
        <v>180</v>
      </c>
      <c r="I29" s="5"/>
      <c r="J29" s="5">
        <v>2</v>
      </c>
      <c r="K29" s="5"/>
      <c r="L29" s="5"/>
      <c r="M29" s="5"/>
      <c r="N29" s="5"/>
    </row>
    <row r="30" spans="1:15" ht="15" customHeight="1" x14ac:dyDescent="0.25">
      <c r="A30" s="2" t="s">
        <v>0</v>
      </c>
      <c r="B30" s="92" t="s">
        <v>407</v>
      </c>
      <c r="C30" s="3" t="s">
        <v>233</v>
      </c>
      <c r="D30" s="4">
        <v>6</v>
      </c>
      <c r="E30" s="5"/>
      <c r="F30" s="4" t="s">
        <v>210</v>
      </c>
      <c r="G30" s="4" t="s">
        <v>211</v>
      </c>
      <c r="H30" s="4"/>
      <c r="I30" s="5"/>
      <c r="J30" s="5"/>
      <c r="K30" s="5"/>
      <c r="L30" s="5"/>
      <c r="M30" s="5"/>
      <c r="N30" s="5"/>
    </row>
    <row r="31" spans="1:15" ht="15" customHeight="1" x14ac:dyDescent="0.25">
      <c r="A31" s="2" t="s">
        <v>52</v>
      </c>
      <c r="B31" s="92" t="s">
        <v>231</v>
      </c>
      <c r="C31" s="5" t="s">
        <v>234</v>
      </c>
      <c r="D31" s="4"/>
      <c r="E31" s="4">
        <v>3</v>
      </c>
      <c r="F31" s="4" t="s">
        <v>210</v>
      </c>
      <c r="G31" s="4" t="s">
        <v>210</v>
      </c>
      <c r="H31" s="4" t="s">
        <v>180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92" t="s">
        <v>232</v>
      </c>
      <c r="C32" s="3" t="s">
        <v>235</v>
      </c>
      <c r="D32" s="4"/>
      <c r="E32" s="4">
        <v>3</v>
      </c>
      <c r="F32" s="5" t="s">
        <v>210</v>
      </c>
      <c r="G32" s="5" t="s">
        <v>210</v>
      </c>
      <c r="H32" s="4" t="s">
        <v>180</v>
      </c>
      <c r="I32" s="5"/>
      <c r="J32" s="5">
        <v>2</v>
      </c>
      <c r="K32" s="5"/>
      <c r="L32" s="5"/>
      <c r="M32" s="5"/>
      <c r="N32" s="5"/>
    </row>
    <row r="33" spans="1:14" x14ac:dyDescent="0.25">
      <c r="A33" s="98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8"/>
      <c r="M33" s="5"/>
      <c r="N33" s="5"/>
    </row>
    <row r="34" spans="1:14" x14ac:dyDescent="0.25">
      <c r="A34" s="2"/>
      <c r="B34" s="9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92" t="s">
        <v>334</v>
      </c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92" t="s">
        <v>335</v>
      </c>
      <c r="C36" s="3" t="s">
        <v>208</v>
      </c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92" t="s">
        <v>336</v>
      </c>
      <c r="C37" s="3" t="s">
        <v>209</v>
      </c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F4:G4"/>
    <mergeCell ref="H4:N4"/>
    <mergeCell ref="D6:E6"/>
    <mergeCell ref="F6:G6"/>
    <mergeCell ref="H6:N6"/>
    <mergeCell ref="E9:F9"/>
    <mergeCell ref="G9:H9"/>
    <mergeCell ref="D4:E4"/>
    <mergeCell ref="E13:F13"/>
    <mergeCell ref="J14:L14"/>
    <mergeCell ref="M14:N14"/>
    <mergeCell ref="K15:L15"/>
    <mergeCell ref="M15:N15"/>
  </mergeCells>
  <conditionalFormatting sqref="B9:C9 J15:K15 M15 A16:N16 E9 G9">
    <cfRule type="expression" dxfId="39" priority="6">
      <formula>$A$11=2</formula>
    </cfRule>
    <cfRule type="expression" dxfId="38" priority="7">
      <formula>$A$11=3</formula>
    </cfRule>
    <cfRule type="expression" dxfId="37" priority="8">
      <formula>$A$11=1</formula>
    </cfRule>
  </conditionalFormatting>
  <conditionalFormatting sqref="K34:L44 K17:L32 I34:I44 I17:I32">
    <cfRule type="expression" dxfId="36" priority="5">
      <formula>$H17="CCI (CC Intégral)"</formula>
    </cfRule>
  </conditionalFormatting>
  <conditionalFormatting sqref="I34:J44 I17:J32">
    <cfRule type="expression" dxfId="35" priority="4">
      <formula>$H17="CT (Contrôle terminal)"</formula>
    </cfRule>
  </conditionalFormatting>
  <conditionalFormatting sqref="K15:L16">
    <cfRule type="expression" dxfId="34" priority="1">
      <formula>$H$17="CCI (CC Intégral)"</formula>
    </cfRule>
  </conditionalFormatting>
  <dataValidations count="4">
    <dataValidation type="list" allowBlank="1" showInputMessage="1" showErrorMessage="1" sqref="F17:G32 F34:G44" xr:uid="{00000000-0002-0000-0900-000000000000}">
      <formula1>"Oui,Non"</formula1>
    </dataValidation>
    <dataValidation type="list" allowBlank="1" showInputMessage="1" showErrorMessage="1" sqref="A35:A44 A17:A30 A31:A32" xr:uid="{00000000-0002-0000-0900-000001000000}">
      <formula1>Nat_ELP</formula1>
    </dataValidation>
    <dataValidation type="list" allowBlank="1" showInputMessage="1" showErrorMessage="1" sqref="H17:H32 H34:H44" xr:uid="{00000000-0002-0000-0900-000002000000}">
      <formula1>Type_contrôle</formula1>
    </dataValidation>
    <dataValidation type="list" allowBlank="1" showInputMessage="1" showErrorMessage="1" sqref="M17:M44 K17:K32 K34:K44" xr:uid="{00000000-0002-0000-09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86D0A6C0-69BC-4273-B10F-CB94F7D8786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D87FD5D4-7E64-4C90-9851-40F7BAE28BF8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57"/>
  <sheetViews>
    <sheetView showGridLines="0" showZeros="0" zoomScale="85" zoomScaleNormal="85" zoomScalePageLayoutView="85" workbookViewId="0">
      <selection activeCell="B29" sqref="B29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59"/>
      <c r="E4" s="160"/>
      <c r="F4" s="161" t="s">
        <v>39</v>
      </c>
      <c r="G4" s="162"/>
      <c r="H4" s="163" t="s">
        <v>432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429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430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429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401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402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2"/>
      <c r="H13" s="53"/>
      <c r="I13" s="53"/>
    </row>
    <row r="14" spans="1:14" ht="26.25" customHeight="1" x14ac:dyDescent="0.25">
      <c r="B14" s="56"/>
      <c r="C14" s="53"/>
      <c r="D14" s="53"/>
      <c r="E14" s="82"/>
      <c r="F14" s="82"/>
      <c r="G14" s="82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92" t="s">
        <v>389</v>
      </c>
      <c r="C17" s="6" t="s">
        <v>221</v>
      </c>
      <c r="D17" s="4">
        <v>3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92" t="s">
        <v>349</v>
      </c>
      <c r="C18" s="6" t="s">
        <v>228</v>
      </c>
      <c r="D18" s="4"/>
      <c r="E18" s="4">
        <v>1.5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92" t="s">
        <v>213</v>
      </c>
      <c r="C19" s="6" t="s">
        <v>223</v>
      </c>
      <c r="D19" s="4"/>
      <c r="E19" s="4">
        <v>1.5</v>
      </c>
      <c r="F19" s="4" t="s">
        <v>210</v>
      </c>
      <c r="G19" s="4" t="s">
        <v>210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92" t="s">
        <v>408</v>
      </c>
      <c r="C20" s="6" t="s">
        <v>224</v>
      </c>
      <c r="D20" s="4">
        <v>6</v>
      </c>
      <c r="E20" s="4"/>
      <c r="F20" s="4" t="s">
        <v>210</v>
      </c>
      <c r="G20" s="4" t="s">
        <v>211</v>
      </c>
      <c r="H20" s="4"/>
      <c r="I20" s="4"/>
      <c r="J20" s="5"/>
      <c r="K20" s="5"/>
      <c r="L20" s="5"/>
      <c r="M20" s="5"/>
      <c r="N20" s="5"/>
    </row>
    <row r="21" spans="1:15" ht="15" customHeight="1" x14ac:dyDescent="0.25">
      <c r="A21" s="2" t="s">
        <v>52</v>
      </c>
      <c r="B21" s="92" t="s">
        <v>215</v>
      </c>
      <c r="C21" s="6" t="s">
        <v>225</v>
      </c>
      <c r="D21" s="4"/>
      <c r="E21" s="4">
        <v>2</v>
      </c>
      <c r="F21" s="4" t="s">
        <v>210</v>
      </c>
      <c r="G21" s="4" t="s">
        <v>210</v>
      </c>
      <c r="H21" s="4" t="s">
        <v>180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97" t="s">
        <v>423</v>
      </c>
      <c r="C22" s="6" t="s">
        <v>222</v>
      </c>
      <c r="D22" s="97"/>
      <c r="E22" s="90">
        <v>2</v>
      </c>
      <c r="F22" s="90" t="s">
        <v>210</v>
      </c>
      <c r="G22" s="90" t="s">
        <v>210</v>
      </c>
      <c r="H22" s="90" t="s">
        <v>180</v>
      </c>
      <c r="I22" s="90"/>
      <c r="J22" s="91">
        <v>3</v>
      </c>
      <c r="K22" s="91"/>
      <c r="L22" s="91"/>
      <c r="M22" s="5"/>
      <c r="N22" s="5"/>
    </row>
    <row r="23" spans="1:15" ht="15" customHeight="1" x14ac:dyDescent="0.25">
      <c r="A23" s="2" t="s">
        <v>52</v>
      </c>
      <c r="B23" s="92" t="s">
        <v>216</v>
      </c>
      <c r="C23" s="6" t="s">
        <v>226</v>
      </c>
      <c r="D23" s="4"/>
      <c r="E23" s="4">
        <v>1</v>
      </c>
      <c r="F23" s="4" t="s">
        <v>210</v>
      </c>
      <c r="G23" s="4" t="s">
        <v>210</v>
      </c>
      <c r="H23" s="4" t="s">
        <v>180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92" t="s">
        <v>409</v>
      </c>
      <c r="C24" s="6" t="s">
        <v>227</v>
      </c>
      <c r="D24" s="4">
        <v>6</v>
      </c>
      <c r="E24" s="4"/>
      <c r="F24" s="4" t="s">
        <v>210</v>
      </c>
      <c r="G24" s="4" t="s">
        <v>211</v>
      </c>
      <c r="H24" s="90"/>
      <c r="I24" s="90"/>
      <c r="J24" s="91"/>
      <c r="K24" s="91"/>
      <c r="L24" s="91"/>
      <c r="M24" s="5"/>
      <c r="N24" s="5"/>
    </row>
    <row r="25" spans="1:15" ht="15" customHeight="1" x14ac:dyDescent="0.25">
      <c r="A25" s="2" t="s">
        <v>52</v>
      </c>
      <c r="B25" s="97" t="s">
        <v>374</v>
      </c>
      <c r="C25" s="97" t="s">
        <v>370</v>
      </c>
      <c r="D25" s="90"/>
      <c r="E25" s="90">
        <v>3</v>
      </c>
      <c r="F25" s="90" t="s">
        <v>210</v>
      </c>
      <c r="G25" s="90" t="s">
        <v>210</v>
      </c>
      <c r="H25" s="90" t="s">
        <v>180</v>
      </c>
      <c r="I25" s="90"/>
      <c r="J25" s="91">
        <v>4</v>
      </c>
      <c r="K25" s="91"/>
      <c r="L25" s="91"/>
      <c r="M25" s="5"/>
      <c r="N25" s="5"/>
    </row>
    <row r="26" spans="1:15" ht="15" customHeight="1" x14ac:dyDescent="0.25">
      <c r="A26" s="2" t="s">
        <v>52</v>
      </c>
      <c r="B26" s="97" t="s">
        <v>410</v>
      </c>
      <c r="C26" s="97" t="s">
        <v>370</v>
      </c>
      <c r="D26" s="90"/>
      <c r="E26" s="90">
        <v>3</v>
      </c>
      <c r="F26" s="90" t="s">
        <v>210</v>
      </c>
      <c r="G26" s="90" t="s">
        <v>210</v>
      </c>
      <c r="H26" s="90" t="s">
        <v>180</v>
      </c>
      <c r="I26" s="90"/>
      <c r="J26" s="91">
        <v>5</v>
      </c>
      <c r="K26" s="91"/>
      <c r="L26" s="91"/>
      <c r="M26" s="5"/>
      <c r="N26" s="5"/>
    </row>
    <row r="27" spans="1:15" ht="15" customHeight="1" x14ac:dyDescent="0.25">
      <c r="A27" s="2" t="s">
        <v>0</v>
      </c>
      <c r="B27" s="92" t="s">
        <v>218</v>
      </c>
      <c r="C27" s="6" t="s">
        <v>229</v>
      </c>
      <c r="D27" s="4">
        <v>15</v>
      </c>
      <c r="E27" s="4"/>
      <c r="F27" s="4" t="s">
        <v>210</v>
      </c>
      <c r="G27" s="4" t="s">
        <v>211</v>
      </c>
      <c r="H27" s="4"/>
      <c r="I27" s="4"/>
      <c r="J27" s="5"/>
      <c r="K27" s="5"/>
      <c r="L27" s="5"/>
      <c r="M27" s="5"/>
      <c r="N27" s="5"/>
    </row>
    <row r="28" spans="1:15" ht="15" customHeight="1" x14ac:dyDescent="0.25">
      <c r="A28" s="2" t="s">
        <v>52</v>
      </c>
      <c r="B28" s="92" t="s">
        <v>268</v>
      </c>
      <c r="C28" s="6" t="s">
        <v>230</v>
      </c>
      <c r="D28" s="4"/>
      <c r="E28" s="4">
        <v>3</v>
      </c>
      <c r="F28" s="4" t="s">
        <v>210</v>
      </c>
      <c r="G28" s="4" t="s">
        <v>210</v>
      </c>
      <c r="H28" s="4" t="s">
        <v>180</v>
      </c>
      <c r="I28" s="4"/>
      <c r="J28" s="5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92" t="s">
        <v>350</v>
      </c>
      <c r="C29" s="6" t="s">
        <v>277</v>
      </c>
      <c r="D29" s="4"/>
      <c r="E29" s="4"/>
      <c r="F29" s="4" t="s">
        <v>210</v>
      </c>
      <c r="G29" s="4" t="s">
        <v>210</v>
      </c>
      <c r="H29" s="4" t="s">
        <v>180</v>
      </c>
      <c r="I29" s="4"/>
      <c r="J29" s="91">
        <v>2</v>
      </c>
      <c r="K29" s="5"/>
      <c r="L29" s="5"/>
      <c r="M29" s="5"/>
      <c r="N29" s="5"/>
    </row>
    <row r="30" spans="1:15" ht="15" customHeight="1" x14ac:dyDescent="0.25">
      <c r="A30" s="2"/>
      <c r="B30" s="92"/>
      <c r="C30" s="6"/>
      <c r="D30" s="4"/>
      <c r="E30" s="4"/>
      <c r="F30" s="5"/>
      <c r="G30" s="5"/>
      <c r="H30" s="4"/>
      <c r="I30" s="4"/>
      <c r="J30" s="83"/>
      <c r="K30" s="5"/>
      <c r="L30" s="5"/>
      <c r="M30" s="5"/>
      <c r="N30" s="5"/>
    </row>
    <row r="31" spans="1:15" ht="15" customHeight="1" x14ac:dyDescent="0.25">
      <c r="A31" s="2"/>
      <c r="B31" s="92"/>
      <c r="C31" s="6"/>
      <c r="D31" s="4"/>
      <c r="E31" s="90"/>
      <c r="F31" s="5"/>
      <c r="G31" s="5"/>
      <c r="H31" s="4"/>
      <c r="I31" s="4"/>
      <c r="J31" s="83"/>
      <c r="K31" s="5"/>
      <c r="L31" s="5"/>
      <c r="M31" s="5"/>
      <c r="N31" s="5"/>
    </row>
    <row r="32" spans="1:15" ht="15" customHeight="1" x14ac:dyDescent="0.25">
      <c r="A32" s="2"/>
      <c r="B32" s="92"/>
      <c r="C32" s="6"/>
      <c r="D32" s="4"/>
      <c r="E32" s="90"/>
      <c r="F32" s="91"/>
      <c r="G32" s="91"/>
      <c r="H32" s="90"/>
      <c r="I32" s="5"/>
      <c r="J32" s="83"/>
      <c r="K32" s="5"/>
      <c r="L32" s="5"/>
      <c r="M32" s="5"/>
      <c r="N32" s="5"/>
    </row>
    <row r="33" spans="1:14" x14ac:dyDescent="0.25">
      <c r="A33" s="98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8"/>
      <c r="M33" s="5"/>
      <c r="N33" s="5"/>
    </row>
    <row r="34" spans="1:14" x14ac:dyDescent="0.25">
      <c r="A34" s="2"/>
      <c r="B34" s="92"/>
      <c r="C34" s="89"/>
      <c r="D34" s="90"/>
      <c r="E34" s="91"/>
      <c r="F34" s="91"/>
      <c r="G34" s="91"/>
      <c r="H34" s="91"/>
      <c r="I34" s="91"/>
      <c r="J34" s="7"/>
      <c r="K34" s="91"/>
      <c r="L34" s="91"/>
      <c r="M34" s="5"/>
      <c r="N34" s="5"/>
    </row>
    <row r="35" spans="1:14" x14ac:dyDescent="0.25">
      <c r="A35" s="2"/>
      <c r="B35" s="92" t="s">
        <v>333</v>
      </c>
      <c r="C35" s="6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92" t="s">
        <v>335</v>
      </c>
      <c r="C36" s="6" t="s">
        <v>219</v>
      </c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92" t="s">
        <v>336</v>
      </c>
      <c r="C37" s="6" t="s">
        <v>220</v>
      </c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F4:G4"/>
    <mergeCell ref="H4:N4"/>
    <mergeCell ref="D6:E6"/>
    <mergeCell ref="F6:G6"/>
    <mergeCell ref="H6:N6"/>
    <mergeCell ref="E9:F9"/>
    <mergeCell ref="G9:H9"/>
    <mergeCell ref="D4:E4"/>
  </mergeCells>
  <conditionalFormatting sqref="B9:C9 J15:K15 M15 A16:N16 E9 G9">
    <cfRule type="expression" dxfId="31" priority="13">
      <formula>$A$11=2</formula>
    </cfRule>
    <cfRule type="expression" dxfId="30" priority="14">
      <formula>$A$11=3</formula>
    </cfRule>
    <cfRule type="expression" dxfId="29" priority="15">
      <formula>$A$11=1</formula>
    </cfRule>
  </conditionalFormatting>
  <conditionalFormatting sqref="I34:I44 K34:L44 K17:L32 I17:I32">
    <cfRule type="expression" dxfId="28" priority="12">
      <formula>$H17="CCI (CC Intégral)"</formula>
    </cfRule>
  </conditionalFormatting>
  <conditionalFormatting sqref="I17 I34:J44 I18:J32">
    <cfRule type="expression" dxfId="27" priority="11">
      <formula>$H17="CT (Contrôle terminal)"</formula>
    </cfRule>
  </conditionalFormatting>
  <conditionalFormatting sqref="K15:L16">
    <cfRule type="expression" dxfId="26" priority="8">
      <formula>$H$17="CCI (CC Intégral)"</formula>
    </cfRule>
  </conditionalFormatting>
  <conditionalFormatting sqref="J17">
    <cfRule type="expression" dxfId="25" priority="7">
      <formula>$H17="CT (Contrôle terminal)"</formula>
    </cfRule>
  </conditionalFormatting>
  <dataValidations count="4">
    <dataValidation type="list" allowBlank="1" showInputMessage="1" showErrorMessage="1" sqref="M17:M44 K34:K44 K27:K32 K23:K24 K17:K21" xr:uid="{00000000-0002-0000-0A00-000000000000}">
      <formula1>Nature_contrôle</formula1>
    </dataValidation>
    <dataValidation type="list" allowBlank="1" showInputMessage="1" showErrorMessage="1" sqref="H34:H44 H27:H32 H23:H24 H17:H21" xr:uid="{00000000-0002-0000-0A00-000001000000}">
      <formula1>Type_contrôle</formula1>
    </dataValidation>
    <dataValidation type="list" allowBlank="1" showInputMessage="1" showErrorMessage="1" sqref="A27:A31 A35:A44 A23:A24 A17:A21" xr:uid="{00000000-0002-0000-0A00-000002000000}">
      <formula1>Nat_ELP</formula1>
    </dataValidation>
    <dataValidation type="list" allowBlank="1" showInputMessage="1" showErrorMessage="1" sqref="F34:G44 F27:G32 F23:G24 F17:G21" xr:uid="{00000000-0002-0000-0A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CAB487FA-082F-4E78-B372-B85D5BF8CD08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9F9BBC91-503F-42F4-810E-3C3E1FAA7E55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57"/>
  <sheetViews>
    <sheetView showGridLines="0" showZeros="0" topLeftCell="A7" zoomScale="85" zoomScaleNormal="85" zoomScalePageLayoutView="85" workbookViewId="0">
      <selection activeCell="H43" sqref="H4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59"/>
      <c r="E4" s="160"/>
      <c r="F4" s="161" t="s">
        <v>39</v>
      </c>
      <c r="G4" s="162"/>
      <c r="H4" s="163" t="s">
        <v>432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429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431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429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403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404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6"/>
      <c r="H13" s="53"/>
      <c r="I13" s="53"/>
    </row>
    <row r="14" spans="1:14" ht="26.25" customHeight="1" x14ac:dyDescent="0.25">
      <c r="B14" s="56"/>
      <c r="C14" s="53"/>
      <c r="D14" s="53"/>
      <c r="E14" s="86"/>
      <c r="F14" s="86"/>
      <c r="G14" s="86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93" t="s">
        <v>281</v>
      </c>
      <c r="C17" s="94" t="s">
        <v>253</v>
      </c>
      <c r="D17" s="4">
        <v>6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93" t="s">
        <v>237</v>
      </c>
      <c r="C18" s="94" t="s">
        <v>256</v>
      </c>
      <c r="D18" s="4"/>
      <c r="E18" s="4">
        <v>2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93" t="s">
        <v>238</v>
      </c>
      <c r="C19" s="94" t="s">
        <v>257</v>
      </c>
      <c r="D19" s="4"/>
      <c r="E19" s="4">
        <v>2</v>
      </c>
      <c r="F19" s="4" t="s">
        <v>210</v>
      </c>
      <c r="G19" s="4" t="s">
        <v>210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92" t="s">
        <v>375</v>
      </c>
      <c r="C20" s="94" t="s">
        <v>370</v>
      </c>
      <c r="D20" s="4"/>
      <c r="E20" s="4">
        <v>2</v>
      </c>
      <c r="F20" s="4" t="s">
        <v>210</v>
      </c>
      <c r="G20" s="4" t="s">
        <v>210</v>
      </c>
      <c r="H20" s="4" t="s">
        <v>180</v>
      </c>
      <c r="I20" s="4"/>
      <c r="J20" s="5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93" t="s">
        <v>411</v>
      </c>
      <c r="C21" s="94"/>
      <c r="D21" s="4">
        <v>6</v>
      </c>
      <c r="E21" s="4"/>
      <c r="F21" s="4" t="s">
        <v>210</v>
      </c>
      <c r="G21" s="4" t="s">
        <v>211</v>
      </c>
      <c r="H21" s="4"/>
      <c r="I21" s="4"/>
      <c r="J21" s="5"/>
      <c r="K21" s="5"/>
      <c r="L21" s="5"/>
      <c r="M21" s="5"/>
      <c r="N21" s="5"/>
    </row>
    <row r="22" spans="1:15" ht="15" customHeight="1" x14ac:dyDescent="0.25">
      <c r="A22" s="2" t="s">
        <v>52</v>
      </c>
      <c r="B22" s="93" t="s">
        <v>239</v>
      </c>
      <c r="C22" s="94" t="s">
        <v>258</v>
      </c>
      <c r="D22" s="4"/>
      <c r="E22" s="4">
        <v>2</v>
      </c>
      <c r="F22" s="4" t="s">
        <v>210</v>
      </c>
      <c r="G22" s="4" t="s">
        <v>210</v>
      </c>
      <c r="H22" s="4" t="s">
        <v>180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93" t="s">
        <v>412</v>
      </c>
      <c r="C23" s="94" t="s">
        <v>370</v>
      </c>
      <c r="D23" s="4"/>
      <c r="E23" s="4">
        <v>2</v>
      </c>
      <c r="F23" s="4" t="s">
        <v>210</v>
      </c>
      <c r="G23" s="4" t="s">
        <v>210</v>
      </c>
      <c r="H23" s="4" t="s">
        <v>180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93" t="s">
        <v>241</v>
      </c>
      <c r="C24" s="94" t="s">
        <v>259</v>
      </c>
      <c r="D24" s="4"/>
      <c r="E24" s="4">
        <v>2</v>
      </c>
      <c r="F24" s="4" t="s">
        <v>210</v>
      </c>
      <c r="G24" s="4" t="s">
        <v>210</v>
      </c>
      <c r="H24" s="4" t="s">
        <v>180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413</v>
      </c>
      <c r="C25" s="94"/>
      <c r="D25" s="4">
        <v>6</v>
      </c>
      <c r="E25" s="4"/>
      <c r="F25" s="4" t="s">
        <v>210</v>
      </c>
      <c r="G25" s="4" t="s">
        <v>211</v>
      </c>
      <c r="H25" s="4"/>
      <c r="I25" s="4"/>
      <c r="J25" s="5"/>
      <c r="K25" s="5"/>
      <c r="L25" s="5"/>
      <c r="M25" s="5"/>
      <c r="N25" s="5"/>
    </row>
    <row r="26" spans="1:15" ht="15" customHeight="1" x14ac:dyDescent="0.25">
      <c r="A26" s="2" t="s">
        <v>52</v>
      </c>
      <c r="B26" s="93" t="s">
        <v>243</v>
      </c>
      <c r="C26" s="94" t="s">
        <v>260</v>
      </c>
      <c r="D26" s="4"/>
      <c r="E26" s="4">
        <v>2</v>
      </c>
      <c r="F26" s="4" t="s">
        <v>210</v>
      </c>
      <c r="G26" s="4" t="s">
        <v>210</v>
      </c>
      <c r="H26" s="4" t="s">
        <v>180</v>
      </c>
      <c r="I26" s="4"/>
      <c r="J26" s="5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93" t="s">
        <v>414</v>
      </c>
      <c r="C27" s="94" t="s">
        <v>370</v>
      </c>
      <c r="D27" s="4"/>
      <c r="E27" s="4">
        <v>2</v>
      </c>
      <c r="F27" s="4" t="s">
        <v>210</v>
      </c>
      <c r="G27" s="4" t="s">
        <v>210</v>
      </c>
      <c r="H27" s="4" t="s">
        <v>180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93" t="s">
        <v>415</v>
      </c>
      <c r="C28" s="87" t="s">
        <v>370</v>
      </c>
      <c r="D28" s="4"/>
      <c r="E28" s="4">
        <v>2</v>
      </c>
      <c r="F28" s="4" t="s">
        <v>210</v>
      </c>
      <c r="G28" s="4" t="s">
        <v>210</v>
      </c>
      <c r="H28" s="4" t="s">
        <v>180</v>
      </c>
      <c r="I28" s="4"/>
      <c r="J28" s="5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93" t="s">
        <v>416</v>
      </c>
      <c r="C29" s="94"/>
      <c r="D29" s="4">
        <v>6</v>
      </c>
      <c r="E29" s="5"/>
      <c r="F29" s="4" t="s">
        <v>210</v>
      </c>
      <c r="G29" s="4" t="s">
        <v>211</v>
      </c>
      <c r="H29" s="4"/>
      <c r="I29" s="5"/>
      <c r="J29" s="5"/>
      <c r="K29" s="5"/>
      <c r="L29" s="5"/>
      <c r="M29" s="5"/>
      <c r="N29" s="5"/>
    </row>
    <row r="30" spans="1:15" ht="15" customHeight="1" x14ac:dyDescent="0.25">
      <c r="A30" s="2" t="s">
        <v>52</v>
      </c>
      <c r="B30" s="93" t="s">
        <v>417</v>
      </c>
      <c r="C30" s="94" t="s">
        <v>370</v>
      </c>
      <c r="D30" s="4"/>
      <c r="E30" s="5">
        <v>3</v>
      </c>
      <c r="F30" s="4" t="s">
        <v>210</v>
      </c>
      <c r="G30" s="4" t="s">
        <v>210</v>
      </c>
      <c r="H30" s="4" t="s">
        <v>180</v>
      </c>
      <c r="I30" s="5"/>
      <c r="J30" s="5">
        <v>2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93" t="s">
        <v>283</v>
      </c>
      <c r="C31" s="94" t="s">
        <v>282</v>
      </c>
      <c r="D31" s="4"/>
      <c r="E31" s="5">
        <v>2</v>
      </c>
      <c r="F31" s="4" t="s">
        <v>210</v>
      </c>
      <c r="G31" s="5" t="s">
        <v>210</v>
      </c>
      <c r="H31" s="4" t="s">
        <v>180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93" t="s">
        <v>248</v>
      </c>
      <c r="C32" s="94" t="s">
        <v>264</v>
      </c>
      <c r="D32" s="4"/>
      <c r="E32" s="4">
        <v>1</v>
      </c>
      <c r="F32" s="4" t="s">
        <v>210</v>
      </c>
      <c r="G32" s="4" t="s">
        <v>210</v>
      </c>
      <c r="H32" s="4" t="s">
        <v>180</v>
      </c>
      <c r="I32" s="5"/>
      <c r="J32" s="5">
        <v>2</v>
      </c>
      <c r="K32" s="5"/>
      <c r="L32" s="5"/>
      <c r="M32" s="5"/>
      <c r="N32" s="5"/>
    </row>
    <row r="33" spans="1:14" x14ac:dyDescent="0.25">
      <c r="A33" s="2" t="s">
        <v>0</v>
      </c>
      <c r="B33" s="93" t="s">
        <v>418</v>
      </c>
      <c r="C33" s="94"/>
      <c r="D33" s="4">
        <v>6</v>
      </c>
      <c r="E33" s="4"/>
      <c r="F33" s="4" t="s">
        <v>210</v>
      </c>
      <c r="G33" s="5" t="s">
        <v>211</v>
      </c>
      <c r="H33" s="4"/>
      <c r="I33" s="5"/>
      <c r="J33" s="5"/>
      <c r="K33" s="5"/>
      <c r="L33" s="5"/>
      <c r="M33" s="5"/>
      <c r="N33" s="5"/>
    </row>
    <row r="34" spans="1:14" x14ac:dyDescent="0.25">
      <c r="A34" s="2" t="s">
        <v>52</v>
      </c>
      <c r="B34" s="97" t="s">
        <v>419</v>
      </c>
      <c r="C34" s="97" t="s">
        <v>370</v>
      </c>
      <c r="D34" s="97"/>
      <c r="E34" s="97">
        <v>2</v>
      </c>
      <c r="F34" s="90" t="s">
        <v>210</v>
      </c>
      <c r="G34" s="97" t="s">
        <v>210</v>
      </c>
      <c r="H34" s="90" t="s">
        <v>180</v>
      </c>
      <c r="I34" s="91"/>
      <c r="J34" s="91">
        <v>2</v>
      </c>
      <c r="K34" s="91"/>
      <c r="L34" s="91"/>
      <c r="M34" s="5"/>
      <c r="N34" s="5"/>
    </row>
    <row r="35" spans="1:14" x14ac:dyDescent="0.25">
      <c r="A35" s="2" t="s">
        <v>52</v>
      </c>
      <c r="B35" s="93" t="s">
        <v>420</v>
      </c>
      <c r="C35" s="97" t="s">
        <v>370</v>
      </c>
      <c r="D35" s="4"/>
      <c r="E35" s="5">
        <v>2</v>
      </c>
      <c r="F35" s="4" t="s">
        <v>210</v>
      </c>
      <c r="G35" s="5" t="s">
        <v>210</v>
      </c>
      <c r="H35" s="4" t="s">
        <v>180</v>
      </c>
      <c r="I35" s="5"/>
      <c r="J35" s="5">
        <v>2</v>
      </c>
      <c r="K35" s="5"/>
      <c r="L35" s="5"/>
      <c r="M35" s="5"/>
      <c r="N35" s="5"/>
    </row>
    <row r="36" spans="1:14" x14ac:dyDescent="0.25">
      <c r="A36" s="2" t="s">
        <v>52</v>
      </c>
      <c r="B36" s="93" t="s">
        <v>421</v>
      </c>
      <c r="C36" s="97" t="s">
        <v>370</v>
      </c>
      <c r="D36" s="4"/>
      <c r="E36" s="5">
        <v>2</v>
      </c>
      <c r="F36" s="4" t="s">
        <v>210</v>
      </c>
      <c r="G36" s="5" t="s">
        <v>210</v>
      </c>
      <c r="H36" s="4" t="s">
        <v>180</v>
      </c>
      <c r="I36" s="5"/>
      <c r="J36" s="5">
        <v>2</v>
      </c>
      <c r="K36" s="5"/>
      <c r="L36" s="5"/>
      <c r="M36" s="5"/>
      <c r="N36" s="5"/>
    </row>
    <row r="37" spans="1:14" x14ac:dyDescent="0.25">
      <c r="A37" s="2"/>
      <c r="B37" s="93"/>
      <c r="C37" s="94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93" t="s">
        <v>339</v>
      </c>
      <c r="C38" s="94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93" t="s">
        <v>337</v>
      </c>
      <c r="C39" s="94" t="s">
        <v>251</v>
      </c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93" t="s">
        <v>340</v>
      </c>
      <c r="C40" s="94" t="s">
        <v>252</v>
      </c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2" priority="11">
      <formula>$A$11=2</formula>
    </cfRule>
    <cfRule type="expression" dxfId="21" priority="12">
      <formula>$A$11=3</formula>
    </cfRule>
    <cfRule type="expression" dxfId="20" priority="13">
      <formula>$A$11=1</formula>
    </cfRule>
  </conditionalFormatting>
  <conditionalFormatting sqref="K17:L44 I17:I44">
    <cfRule type="expression" dxfId="19" priority="10">
      <formula>$H17="CCI (CC Intégral)"</formula>
    </cfRule>
  </conditionalFormatting>
  <conditionalFormatting sqref="I17:J44">
    <cfRule type="expression" dxfId="18" priority="9">
      <formula>$H17="CT (Contrôle terminal)"</formula>
    </cfRule>
  </conditionalFormatting>
  <conditionalFormatting sqref="K15:L16">
    <cfRule type="expression" dxfId="17" priority="8">
      <formula>$H$17="CCI (CC Intégral)"</formula>
    </cfRule>
  </conditionalFormatting>
  <conditionalFormatting sqref="J18:J20">
    <cfRule type="expression" dxfId="16" priority="7">
      <formula>$H18="CT (Contrôle terminal)"</formula>
    </cfRule>
  </conditionalFormatting>
  <conditionalFormatting sqref="J22:J24">
    <cfRule type="expression" dxfId="15" priority="6">
      <formula>$H22="CT (Contrôle terminal)"</formula>
    </cfRule>
  </conditionalFormatting>
  <conditionalFormatting sqref="J26:J28">
    <cfRule type="expression" dxfId="14" priority="5">
      <formula>$H26="CT (Contrôle terminal)"</formula>
    </cfRule>
  </conditionalFormatting>
  <conditionalFormatting sqref="J30 J32">
    <cfRule type="expression" dxfId="13" priority="4">
      <formula>$H30="CT (Contrôle terminal)"</formula>
    </cfRule>
  </conditionalFormatting>
  <dataValidations count="4">
    <dataValidation type="list" allowBlank="1" showInputMessage="1" showErrorMessage="1" sqref="M17:M44 K17:K33 K35:K44" xr:uid="{00000000-0002-0000-0B00-000000000000}">
      <formula1>Nature_contrôle</formula1>
    </dataValidation>
    <dataValidation type="list" allowBlank="1" showInputMessage="1" showErrorMessage="1" sqref="H17:H33 H35:H44" xr:uid="{00000000-0002-0000-0B00-000001000000}">
      <formula1>Type_contrôle</formula1>
    </dataValidation>
    <dataValidation type="list" allowBlank="1" showInputMessage="1" showErrorMessage="1" sqref="A38:A44 A17:A33 A35:A36" xr:uid="{00000000-0002-0000-0B00-000002000000}">
      <formula1>Nat_ELP</formula1>
    </dataValidation>
    <dataValidation type="list" allowBlank="1" showInputMessage="1" showErrorMessage="1" sqref="G17:G29 F17:F30 F31:G33 F35:G44" xr:uid="{00000000-0002-0000-0B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5402C48-6993-410B-95B7-D18EC3A2E336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0F0286A6-8383-4113-8DF8-90E1DC2C9154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57"/>
  <sheetViews>
    <sheetView showGridLines="0" showZeros="0" tabSelected="1" zoomScale="85" zoomScaleNormal="85" zoomScalePageLayoutView="85" workbookViewId="0">
      <selection activeCell="G10" sqref="G10:H10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59"/>
      <c r="E4" s="160"/>
      <c r="F4" s="161" t="s">
        <v>39</v>
      </c>
      <c r="G4" s="162"/>
      <c r="H4" s="163" t="s">
        <v>432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429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431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429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405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406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6"/>
      <c r="H13" s="53"/>
      <c r="I13" s="53"/>
    </row>
    <row r="14" spans="1:14" ht="26.25" customHeight="1" x14ac:dyDescent="0.25">
      <c r="B14" s="56"/>
      <c r="C14" s="53"/>
      <c r="D14" s="53"/>
      <c r="E14" s="86"/>
      <c r="F14" s="86"/>
      <c r="G14" s="86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93" t="s">
        <v>267</v>
      </c>
      <c r="C17" s="94" t="s">
        <v>284</v>
      </c>
      <c r="D17" s="4">
        <v>30</v>
      </c>
      <c r="E17" s="4"/>
      <c r="F17" s="71" t="s">
        <v>210</v>
      </c>
      <c r="G17" s="4" t="s">
        <v>211</v>
      </c>
      <c r="H17" s="4"/>
      <c r="I17" s="4"/>
      <c r="J17" s="91"/>
      <c r="K17" s="5"/>
      <c r="L17" s="5"/>
      <c r="M17" s="5"/>
      <c r="N17" s="5"/>
    </row>
    <row r="18" spans="1:15" ht="15" customHeight="1" x14ac:dyDescent="0.25">
      <c r="A18" s="2" t="s">
        <v>52</v>
      </c>
      <c r="B18" s="93" t="s">
        <v>268</v>
      </c>
      <c r="C18" s="94" t="s">
        <v>285</v>
      </c>
      <c r="D18" s="4"/>
      <c r="E18" s="4">
        <v>2</v>
      </c>
      <c r="F18" s="71" t="s">
        <v>210</v>
      </c>
      <c r="G18" s="4" t="s">
        <v>210</v>
      </c>
      <c r="H18" s="4" t="s">
        <v>180</v>
      </c>
      <c r="I18" s="4"/>
      <c r="J18" s="91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97" t="s">
        <v>422</v>
      </c>
      <c r="C19" s="97" t="s">
        <v>370</v>
      </c>
      <c r="D19" s="97"/>
      <c r="E19" s="97">
        <v>2</v>
      </c>
      <c r="F19" s="71" t="s">
        <v>210</v>
      </c>
      <c r="G19" s="90" t="s">
        <v>210</v>
      </c>
      <c r="H19" s="90" t="s">
        <v>180</v>
      </c>
      <c r="I19" s="90"/>
      <c r="J19" s="91">
        <v>1</v>
      </c>
      <c r="K19" s="91"/>
      <c r="L19" s="91"/>
      <c r="M19" s="5"/>
      <c r="N19" s="5"/>
    </row>
    <row r="20" spans="1:15" ht="15" customHeight="1" x14ac:dyDescent="0.25">
      <c r="A20" s="2" t="s">
        <v>52</v>
      </c>
      <c r="B20" s="93" t="s">
        <v>350</v>
      </c>
      <c r="C20" s="94" t="s">
        <v>274</v>
      </c>
      <c r="D20" s="4"/>
      <c r="E20" s="4"/>
      <c r="F20" s="71" t="s">
        <v>210</v>
      </c>
      <c r="G20" s="4" t="s">
        <v>210</v>
      </c>
      <c r="H20" s="4" t="s">
        <v>180</v>
      </c>
      <c r="I20" s="4"/>
      <c r="J20" s="91">
        <v>2</v>
      </c>
      <c r="K20" s="5"/>
      <c r="L20" s="5"/>
      <c r="M20" s="5"/>
      <c r="N20" s="5"/>
    </row>
    <row r="21" spans="1:15" ht="15" customHeight="1" x14ac:dyDescent="0.25">
      <c r="A21" s="2"/>
      <c r="B21" s="93"/>
      <c r="C21" s="94"/>
      <c r="D21" s="4"/>
      <c r="E21" s="4"/>
      <c r="F21" s="71"/>
      <c r="G21" s="4"/>
      <c r="H21" s="4"/>
      <c r="I21" s="4"/>
      <c r="J21" s="83"/>
      <c r="K21" s="5"/>
      <c r="L21" s="5"/>
      <c r="M21" s="5"/>
      <c r="N21" s="5"/>
    </row>
    <row r="22" spans="1:15" ht="15" customHeight="1" x14ac:dyDescent="0.25">
      <c r="A22" s="2"/>
      <c r="B22" s="93"/>
      <c r="C22" s="94"/>
      <c r="D22" s="4"/>
      <c r="E22" s="4"/>
      <c r="F22" s="71"/>
      <c r="G22" s="4"/>
      <c r="H22" s="4"/>
      <c r="I22" s="4"/>
      <c r="J22" s="83"/>
      <c r="K22" s="5"/>
      <c r="L22" s="5"/>
      <c r="M22" s="5"/>
      <c r="N22" s="5"/>
    </row>
    <row r="23" spans="1:15" ht="15" customHeight="1" x14ac:dyDescent="0.25">
      <c r="A23" s="2"/>
      <c r="B23" s="93"/>
      <c r="C23" s="94"/>
      <c r="D23" s="4"/>
      <c r="E23" s="4"/>
      <c r="F23" s="71"/>
      <c r="G23" s="4"/>
      <c r="H23" s="4"/>
      <c r="I23" s="4"/>
      <c r="J23" s="83"/>
      <c r="K23" s="5"/>
      <c r="L23" s="5"/>
      <c r="M23" s="5"/>
      <c r="N23" s="5"/>
    </row>
    <row r="24" spans="1:15" ht="15" customHeight="1" x14ac:dyDescent="0.25">
      <c r="A24" s="2"/>
      <c r="B24" s="93"/>
      <c r="C24" s="94"/>
      <c r="D24" s="4"/>
      <c r="E24" s="4"/>
      <c r="F24" s="71"/>
      <c r="G24" s="4"/>
      <c r="H24" s="4"/>
      <c r="I24" s="4"/>
      <c r="J24" s="83"/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286</v>
      </c>
      <c r="C25" s="94" t="s">
        <v>287</v>
      </c>
      <c r="D25" s="4"/>
      <c r="E25" s="4"/>
      <c r="F25" s="4" t="s">
        <v>210</v>
      </c>
      <c r="G25" s="4" t="s">
        <v>211</v>
      </c>
      <c r="H25" s="4"/>
      <c r="I25" s="4"/>
      <c r="J25" s="5"/>
      <c r="K25" s="5"/>
      <c r="L25" s="5"/>
      <c r="M25" s="5"/>
      <c r="N25" s="5"/>
    </row>
    <row r="26" spans="1:15" ht="15" customHeight="1" x14ac:dyDescent="0.25">
      <c r="A26" s="2"/>
      <c r="B26" s="93" t="s">
        <v>269</v>
      </c>
      <c r="C26" s="94" t="s">
        <v>366</v>
      </c>
      <c r="D26" s="4"/>
      <c r="E26" s="4"/>
      <c r="F26" s="4"/>
      <c r="G26" s="4"/>
      <c r="H26" s="4"/>
      <c r="I26" s="4"/>
      <c r="J26" s="5"/>
      <c r="K26" s="5"/>
      <c r="L26" s="5"/>
      <c r="M26" s="5"/>
      <c r="N26" s="5"/>
    </row>
    <row r="27" spans="1:15" ht="15" customHeight="1" x14ac:dyDescent="0.25">
      <c r="A27" s="2"/>
      <c r="B27" s="93" t="s">
        <v>270</v>
      </c>
      <c r="C27" s="94" t="s">
        <v>367</v>
      </c>
      <c r="D27" s="4"/>
      <c r="E27" s="4"/>
      <c r="F27" s="4"/>
      <c r="G27" s="4"/>
      <c r="H27" s="4"/>
      <c r="I27" s="4"/>
      <c r="J27" s="5"/>
      <c r="K27" s="5"/>
      <c r="L27" s="5"/>
      <c r="M27" s="5"/>
      <c r="N27" s="5"/>
    </row>
    <row r="28" spans="1:15" ht="15" customHeight="1" x14ac:dyDescent="0.25">
      <c r="A28" s="2"/>
      <c r="B28" s="93" t="s">
        <v>271</v>
      </c>
      <c r="C28" s="94" t="s">
        <v>368</v>
      </c>
      <c r="D28" s="4"/>
      <c r="E28" s="4"/>
      <c r="F28" s="4"/>
      <c r="G28" s="4"/>
      <c r="H28" s="4"/>
      <c r="I28" s="4"/>
      <c r="J28" s="83"/>
      <c r="K28" s="5"/>
      <c r="L28" s="5"/>
      <c r="M28" s="5"/>
      <c r="N28" s="5"/>
      <c r="O28" s="45"/>
    </row>
    <row r="29" spans="1:15" ht="15" customHeight="1" x14ac:dyDescent="0.25">
      <c r="A29" s="2"/>
      <c r="B29" s="93"/>
      <c r="C29" s="94"/>
      <c r="D29" s="4"/>
      <c r="E29" s="4"/>
      <c r="F29" s="4"/>
      <c r="G29" s="4"/>
      <c r="H29" s="4"/>
      <c r="I29" s="4"/>
      <c r="J29" s="5"/>
      <c r="K29" s="5"/>
      <c r="L29" s="5"/>
      <c r="M29" s="5"/>
      <c r="N29" s="5"/>
    </row>
    <row r="30" spans="1:15" ht="15" customHeight="1" x14ac:dyDescent="0.25">
      <c r="A30" s="2"/>
      <c r="B30" s="93" t="s">
        <v>341</v>
      </c>
      <c r="C30" s="94"/>
      <c r="D30" s="4"/>
      <c r="E30" s="4"/>
      <c r="F30" s="5"/>
      <c r="G30" s="5"/>
      <c r="H30" s="4"/>
      <c r="I30" s="4"/>
      <c r="J30" s="84"/>
      <c r="K30" s="5"/>
      <c r="L30" s="5"/>
      <c r="M30" s="5"/>
      <c r="N30" s="5"/>
    </row>
    <row r="31" spans="1:15" ht="15" customHeight="1" x14ac:dyDescent="0.25">
      <c r="A31" s="2"/>
      <c r="B31" s="93" t="s">
        <v>337</v>
      </c>
      <c r="C31" s="94" t="s">
        <v>275</v>
      </c>
      <c r="D31" s="4"/>
      <c r="E31" s="4"/>
      <c r="F31" s="5"/>
      <c r="G31" s="5"/>
      <c r="H31" s="4"/>
      <c r="I31" s="4"/>
      <c r="J31" s="84"/>
      <c r="K31" s="5"/>
      <c r="L31" s="5"/>
      <c r="M31" s="5"/>
      <c r="N31" s="5"/>
    </row>
    <row r="32" spans="1:15" ht="15" customHeight="1" x14ac:dyDescent="0.25">
      <c r="A32" s="2"/>
      <c r="B32" s="93" t="s">
        <v>338</v>
      </c>
      <c r="C32" s="94" t="s">
        <v>276</v>
      </c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2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M14:N14"/>
    <mergeCell ref="K15:L15"/>
    <mergeCell ref="M15:N15"/>
    <mergeCell ref="D4:E4"/>
    <mergeCell ref="E9:F9"/>
    <mergeCell ref="G9:H9"/>
    <mergeCell ref="E10:F10"/>
    <mergeCell ref="G10:H10"/>
    <mergeCell ref="E13:F13"/>
    <mergeCell ref="J14:L14"/>
    <mergeCell ref="D6:E6"/>
    <mergeCell ref="F6:G6"/>
    <mergeCell ref="H6:N6"/>
    <mergeCell ref="A1:N1"/>
    <mergeCell ref="B2:E2"/>
    <mergeCell ref="B3:J3"/>
    <mergeCell ref="F4:G4"/>
    <mergeCell ref="H4:N4"/>
  </mergeCells>
  <conditionalFormatting sqref="B9:C9 J15:K15 M15 A16:N16 E9 G9">
    <cfRule type="expression" dxfId="10" priority="20">
      <formula>$A$11=2</formula>
    </cfRule>
    <cfRule type="expression" dxfId="9" priority="21">
      <formula>$A$11=3</formula>
    </cfRule>
    <cfRule type="expression" dxfId="8" priority="22">
      <formula>$A$11=1</formula>
    </cfRule>
  </conditionalFormatting>
  <conditionalFormatting sqref="K17:L44 I17:I44">
    <cfRule type="expression" dxfId="7" priority="19">
      <formula>$H17="CCI (CC Intégral)"</formula>
    </cfRule>
  </conditionalFormatting>
  <conditionalFormatting sqref="I20:J44 I17:I19">
    <cfRule type="expression" dxfId="6" priority="18">
      <formula>$H17="CT (Contrôle terminal)"</formula>
    </cfRule>
  </conditionalFormatting>
  <conditionalFormatting sqref="K15:L16">
    <cfRule type="expression" dxfId="5" priority="17">
      <formula>$H$17="CCI (CC Intégral)"</formula>
    </cfRule>
  </conditionalFormatting>
  <conditionalFormatting sqref="J18:J19">
    <cfRule type="expression" dxfId="4" priority="5">
      <formula>$H18="CT (Contrôle terminal)"</formula>
    </cfRule>
  </conditionalFormatting>
  <conditionalFormatting sqref="J18:J19">
    <cfRule type="expression" dxfId="3" priority="4">
      <formula>$H18="CT (Contrôle terminal)"</formula>
    </cfRule>
  </conditionalFormatting>
  <conditionalFormatting sqref="J18:J19">
    <cfRule type="expression" dxfId="2" priority="3">
      <formula>$H18="CT (Contrôle terminal)"</formula>
    </cfRule>
  </conditionalFormatting>
  <dataValidations count="4">
    <dataValidation type="list" allowBlank="1" showInputMessage="1" showErrorMessage="1" sqref="F20:G44 F17:G18" xr:uid="{00000000-0002-0000-0C00-000000000000}">
      <formula1>"Oui,Non"</formula1>
    </dataValidation>
    <dataValidation type="list" allowBlank="1" showInputMessage="1" showErrorMessage="1" sqref="A30:A44 A20:A28 A17:A18" xr:uid="{00000000-0002-0000-0C00-000001000000}">
      <formula1>Nat_ELP</formula1>
    </dataValidation>
    <dataValidation type="list" allowBlank="1" showInputMessage="1" showErrorMessage="1" sqref="H20:H44 H17:H18" xr:uid="{00000000-0002-0000-0C00-000002000000}">
      <formula1>Type_contrôle</formula1>
    </dataValidation>
    <dataValidation type="list" allowBlank="1" showInputMessage="1" showErrorMessage="1" sqref="M17:M44 K20:K44 K17:K18" xr:uid="{00000000-0002-0000-0C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193DBC03-F09F-4739-873B-FF1CB430ADF0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7DC48B65-744A-4FF4-8D9D-E3EDB01AC91C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7"/>
  <sheetViews>
    <sheetView showGridLines="0" showZeros="0" topLeftCell="A4" zoomScale="85" zoomScaleNormal="85" zoomScalePageLayoutView="85" workbookViewId="0">
      <selection activeCell="B32" sqref="B3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59">
        <v>180</v>
      </c>
      <c r="E4" s="160"/>
      <c r="F4" s="161" t="s">
        <v>39</v>
      </c>
      <c r="G4" s="162"/>
      <c r="H4" s="163" t="s">
        <v>288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289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342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290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399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400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6"/>
      <c r="H13" s="53"/>
      <c r="I13" s="53"/>
    </row>
    <row r="14" spans="1:14" ht="26.25" customHeight="1" x14ac:dyDescent="0.25">
      <c r="B14" s="56"/>
      <c r="C14" s="53"/>
      <c r="D14" s="53"/>
      <c r="E14" s="86"/>
      <c r="F14" s="86"/>
      <c r="G14" s="86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thickBot="1" x14ac:dyDescent="0.3">
      <c r="A17" s="2" t="s">
        <v>0</v>
      </c>
      <c r="B17" s="92" t="s">
        <v>186</v>
      </c>
      <c r="C17" s="89" t="s">
        <v>196</v>
      </c>
      <c r="D17" s="4">
        <v>6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95" t="s">
        <v>353</v>
      </c>
      <c r="C18" s="89" t="s">
        <v>355</v>
      </c>
      <c r="D18" s="4"/>
      <c r="E18" s="4">
        <v>4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96" t="s">
        <v>354</v>
      </c>
      <c r="C19" s="89" t="s">
        <v>356</v>
      </c>
      <c r="D19" s="4"/>
      <c r="E19" s="4">
        <v>2</v>
      </c>
      <c r="F19" s="4" t="s">
        <v>210</v>
      </c>
      <c r="G19" s="4" t="s">
        <v>210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92" t="s">
        <v>369</v>
      </c>
      <c r="C20" s="3"/>
      <c r="D20" s="4">
        <v>6</v>
      </c>
      <c r="E20" s="4"/>
      <c r="F20" s="4" t="s">
        <v>210</v>
      </c>
      <c r="G20" s="4" t="s">
        <v>211</v>
      </c>
      <c r="H20" s="4"/>
      <c r="I20" s="4"/>
      <c r="J20" s="5"/>
      <c r="K20" s="5"/>
      <c r="L20" s="5"/>
      <c r="M20" s="5"/>
      <c r="N20" s="5"/>
    </row>
    <row r="21" spans="1:15" ht="15" customHeight="1" x14ac:dyDescent="0.25">
      <c r="A21" s="2" t="s">
        <v>52</v>
      </c>
      <c r="B21" s="92" t="s">
        <v>371</v>
      </c>
      <c r="C21" s="89" t="s">
        <v>370</v>
      </c>
      <c r="D21" s="4"/>
      <c r="E21" s="4">
        <v>2</v>
      </c>
      <c r="F21" s="4" t="s">
        <v>210</v>
      </c>
      <c r="G21" s="4" t="s">
        <v>210</v>
      </c>
      <c r="H21" s="4" t="s">
        <v>180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92" t="s">
        <v>187</v>
      </c>
      <c r="C22" s="89" t="s">
        <v>201</v>
      </c>
      <c r="D22" s="4"/>
      <c r="E22" s="4">
        <v>3</v>
      </c>
      <c r="F22" s="4" t="s">
        <v>210</v>
      </c>
      <c r="G22" s="4" t="s">
        <v>210</v>
      </c>
      <c r="H22" s="4" t="s">
        <v>180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92" t="s">
        <v>188</v>
      </c>
      <c r="C23" s="89" t="s">
        <v>198</v>
      </c>
      <c r="D23" s="4">
        <v>6</v>
      </c>
      <c r="E23" s="4"/>
      <c r="F23" s="4" t="s">
        <v>210</v>
      </c>
      <c r="G23" s="4" t="s">
        <v>211</v>
      </c>
      <c r="H23" s="4"/>
      <c r="I23" s="4"/>
      <c r="J23" s="5"/>
      <c r="K23" s="5"/>
      <c r="L23" s="5"/>
      <c r="M23" s="5"/>
      <c r="N23" s="5"/>
    </row>
    <row r="24" spans="1:15" ht="15" customHeight="1" x14ac:dyDescent="0.25">
      <c r="A24" s="2" t="s">
        <v>52</v>
      </c>
      <c r="B24" s="92" t="s">
        <v>189</v>
      </c>
      <c r="C24" s="89" t="s">
        <v>202</v>
      </c>
      <c r="D24" s="4"/>
      <c r="E24" s="4">
        <v>1</v>
      </c>
      <c r="F24" s="4" t="s">
        <v>210</v>
      </c>
      <c r="G24" s="4" t="s">
        <v>210</v>
      </c>
      <c r="H24" s="4" t="s">
        <v>180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92" t="s">
        <v>190</v>
      </c>
      <c r="C25" s="89" t="s">
        <v>203</v>
      </c>
      <c r="D25" s="4"/>
      <c r="E25" s="4">
        <v>2</v>
      </c>
      <c r="F25" s="4" t="s">
        <v>210</v>
      </c>
      <c r="G25" s="4" t="s">
        <v>210</v>
      </c>
      <c r="H25" s="4" t="s">
        <v>180</v>
      </c>
      <c r="I25" s="4"/>
      <c r="J25" s="5">
        <v>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92" t="s">
        <v>387</v>
      </c>
      <c r="C26" s="89" t="s">
        <v>370</v>
      </c>
      <c r="D26" s="4"/>
      <c r="E26" s="4">
        <v>3</v>
      </c>
      <c r="F26" s="4" t="s">
        <v>210</v>
      </c>
      <c r="G26" s="4" t="s">
        <v>210</v>
      </c>
      <c r="H26" s="4" t="s">
        <v>180</v>
      </c>
      <c r="I26" s="4"/>
      <c r="J26" s="5">
        <v>2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92" t="s">
        <v>388</v>
      </c>
      <c r="C27" s="89" t="s">
        <v>199</v>
      </c>
      <c r="D27" s="4">
        <v>6</v>
      </c>
      <c r="E27" s="4"/>
      <c r="F27" s="4" t="s">
        <v>210</v>
      </c>
      <c r="G27" s="4" t="s">
        <v>211</v>
      </c>
      <c r="H27" s="4"/>
      <c r="I27" s="4"/>
      <c r="J27" s="5"/>
      <c r="K27" s="5"/>
      <c r="L27" s="5"/>
      <c r="M27" s="5"/>
      <c r="N27" s="5"/>
    </row>
    <row r="28" spans="1:15" ht="15" customHeight="1" x14ac:dyDescent="0.25">
      <c r="A28" s="2" t="s">
        <v>52</v>
      </c>
      <c r="B28" s="92" t="s">
        <v>191</v>
      </c>
      <c r="C28" s="89" t="s">
        <v>204</v>
      </c>
      <c r="D28" s="4"/>
      <c r="E28" s="4">
        <v>3</v>
      </c>
      <c r="F28" s="4" t="s">
        <v>210</v>
      </c>
      <c r="G28" s="4" t="s">
        <v>210</v>
      </c>
      <c r="H28" s="4" t="s">
        <v>180</v>
      </c>
      <c r="I28" s="4"/>
      <c r="J28" s="5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92" t="s">
        <v>192</v>
      </c>
      <c r="C29" s="89" t="s">
        <v>205</v>
      </c>
      <c r="D29" s="4"/>
      <c r="E29" s="5">
        <v>3</v>
      </c>
      <c r="F29" s="4" t="s">
        <v>210</v>
      </c>
      <c r="G29" s="4" t="s">
        <v>210</v>
      </c>
      <c r="H29" s="4" t="s">
        <v>180</v>
      </c>
      <c r="I29" s="5"/>
      <c r="J29" s="5">
        <v>2</v>
      </c>
      <c r="K29" s="5"/>
      <c r="L29" s="5"/>
      <c r="M29" s="5"/>
      <c r="N29" s="5"/>
    </row>
    <row r="30" spans="1:15" ht="15" customHeight="1" x14ac:dyDescent="0.25">
      <c r="A30" s="2" t="s">
        <v>0</v>
      </c>
      <c r="B30" s="92" t="s">
        <v>193</v>
      </c>
      <c r="C30" s="89" t="s">
        <v>200</v>
      </c>
      <c r="D30" s="4">
        <v>6</v>
      </c>
      <c r="E30" s="5"/>
      <c r="F30" s="4" t="s">
        <v>210</v>
      </c>
      <c r="G30" s="4" t="s">
        <v>211</v>
      </c>
      <c r="H30" s="4"/>
      <c r="I30" s="5"/>
      <c r="J30" s="5"/>
      <c r="K30" s="5"/>
      <c r="L30" s="5"/>
      <c r="M30" s="5"/>
      <c r="N30" s="5"/>
    </row>
    <row r="31" spans="1:15" ht="15" customHeight="1" x14ac:dyDescent="0.25">
      <c r="A31" s="2" t="s">
        <v>52</v>
      </c>
      <c r="B31" s="92" t="s">
        <v>194</v>
      </c>
      <c r="C31" s="89" t="s">
        <v>206</v>
      </c>
      <c r="D31" s="4"/>
      <c r="E31" s="5">
        <v>2</v>
      </c>
      <c r="F31" s="4" t="s">
        <v>210</v>
      </c>
      <c r="G31" s="4" t="s">
        <v>210</v>
      </c>
      <c r="H31" s="4" t="s">
        <v>180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92" t="s">
        <v>195</v>
      </c>
      <c r="C32" s="89" t="s">
        <v>207</v>
      </c>
      <c r="D32" s="4"/>
      <c r="E32" s="5">
        <v>2</v>
      </c>
      <c r="F32" s="4" t="s">
        <v>210</v>
      </c>
      <c r="G32" s="4" t="s">
        <v>210</v>
      </c>
      <c r="H32" s="4" t="s">
        <v>180</v>
      </c>
      <c r="I32" s="5"/>
      <c r="J32" s="5">
        <v>2</v>
      </c>
      <c r="K32" s="5"/>
      <c r="L32" s="5"/>
      <c r="M32" s="5"/>
      <c r="N32" s="5"/>
    </row>
    <row r="33" spans="1:14" x14ac:dyDescent="0.25">
      <c r="A33" s="2"/>
      <c r="B33" s="92"/>
      <c r="C33" s="89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92" t="s">
        <v>334</v>
      </c>
      <c r="C34" s="89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92" t="s">
        <v>335</v>
      </c>
      <c r="C35" s="89" t="s">
        <v>208</v>
      </c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92" t="s">
        <v>336</v>
      </c>
      <c r="C36" s="89" t="s">
        <v>209</v>
      </c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42" priority="8">
      <formula>$A$11=2</formula>
    </cfRule>
    <cfRule type="expression" dxfId="141" priority="9">
      <formula>$A$11=3</formula>
    </cfRule>
    <cfRule type="expression" dxfId="140" priority="10">
      <formula>$A$11=1</formula>
    </cfRule>
  </conditionalFormatting>
  <conditionalFormatting sqref="I17:I44 K17:L44">
    <cfRule type="expression" dxfId="139" priority="7">
      <formula>$H17="CCI (CC Intégral)"</formula>
    </cfRule>
  </conditionalFormatting>
  <conditionalFormatting sqref="I17:J44">
    <cfRule type="expression" dxfId="138" priority="6">
      <formula>$H17="CT (Contrôle terminal)"</formula>
    </cfRule>
  </conditionalFormatting>
  <conditionalFormatting sqref="K15:L16">
    <cfRule type="expression" dxfId="137" priority="5">
      <formula>$H$17="CCI (CC Intégral)"</formula>
    </cfRule>
  </conditionalFormatting>
  <conditionalFormatting sqref="I17:I41 K17:L41">
    <cfRule type="expression" dxfId="136" priority="4">
      <formula>$H17="CCI (CC Intégral)"</formula>
    </cfRule>
  </conditionalFormatting>
  <conditionalFormatting sqref="I17:J41">
    <cfRule type="expression" dxfId="135" priority="3">
      <formula>$H17="CT (Contrôle terminal)"</formula>
    </cfRule>
  </conditionalFormatting>
  <dataValidations count="4">
    <dataValidation type="list" allowBlank="1" showInputMessage="1" showErrorMessage="1" sqref="M17:M44 K17:K44" xr:uid="{00000000-0002-0000-0100-000000000000}">
      <formula1>Nature_contrôle</formula1>
    </dataValidation>
    <dataValidation type="list" allowBlank="1" showInputMessage="1" showErrorMessage="1" sqref="H17:H44" xr:uid="{00000000-0002-0000-0100-000001000000}">
      <formula1>Type_contrôle</formula1>
    </dataValidation>
    <dataValidation type="list" allowBlank="1" showInputMessage="1" showErrorMessage="1" sqref="A34:A44 A17:A32" xr:uid="{00000000-0002-0000-0100-000002000000}">
      <formula1>Nat_ELP</formula1>
    </dataValidation>
    <dataValidation type="list" allowBlank="1" showInputMessage="1" showErrorMessage="1" sqref="F17:G44" xr:uid="{00000000-0002-0000-01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974DF41-C4A3-4D75-8AD5-FA975C99A964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0CA6672A-0C84-4559-A85B-D99F02A74049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7"/>
  <sheetViews>
    <sheetView showGridLines="0" showZeros="0" topLeftCell="A4" zoomScale="85" zoomScaleNormal="85" zoomScalePageLayoutView="85" workbookViewId="0">
      <selection activeCell="B28" sqref="B2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59">
        <v>180</v>
      </c>
      <c r="E4" s="160"/>
      <c r="F4" s="161" t="s">
        <v>39</v>
      </c>
      <c r="G4" s="162"/>
      <c r="H4" s="163" t="s">
        <v>288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289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342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291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401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402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6"/>
      <c r="H13" s="53"/>
      <c r="I13" s="53"/>
    </row>
    <row r="14" spans="1:14" ht="26.25" customHeight="1" x14ac:dyDescent="0.25">
      <c r="B14" s="56"/>
      <c r="C14" s="53"/>
      <c r="D14" s="53"/>
      <c r="E14" s="86"/>
      <c r="F14" s="86"/>
      <c r="G14" s="86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92" t="s">
        <v>372</v>
      </c>
      <c r="C17" s="3"/>
      <c r="D17" s="4">
        <v>3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212</v>
      </c>
      <c r="C18" s="3" t="s">
        <v>222</v>
      </c>
      <c r="D18" s="4"/>
      <c r="E18" s="4">
        <v>2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92" t="s">
        <v>349</v>
      </c>
      <c r="C19" s="3" t="s">
        <v>228</v>
      </c>
      <c r="D19" s="4"/>
      <c r="E19" s="4">
        <v>1</v>
      </c>
      <c r="F19" s="4" t="s">
        <v>210</v>
      </c>
      <c r="G19" s="4" t="s">
        <v>211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92" t="s">
        <v>214</v>
      </c>
      <c r="C20" s="3" t="s">
        <v>224</v>
      </c>
      <c r="D20" s="4">
        <v>6</v>
      </c>
      <c r="E20" s="4"/>
      <c r="F20" s="4" t="s">
        <v>210</v>
      </c>
      <c r="G20" s="4" t="s">
        <v>211</v>
      </c>
      <c r="H20" s="4"/>
      <c r="I20" s="4"/>
      <c r="J20" s="5"/>
      <c r="K20" s="5"/>
      <c r="L20" s="5"/>
      <c r="M20" s="5"/>
      <c r="N20" s="5"/>
    </row>
    <row r="21" spans="1:15" ht="15" customHeight="1" x14ac:dyDescent="0.25">
      <c r="A21" s="2" t="s">
        <v>52</v>
      </c>
      <c r="B21" s="92" t="s">
        <v>215</v>
      </c>
      <c r="C21" s="3" t="s">
        <v>225</v>
      </c>
      <c r="D21" s="4"/>
      <c r="E21" s="4">
        <v>3</v>
      </c>
      <c r="F21" s="4" t="s">
        <v>210</v>
      </c>
      <c r="G21" s="4" t="s">
        <v>210</v>
      </c>
      <c r="H21" s="4" t="s">
        <v>180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92" t="s">
        <v>216</v>
      </c>
      <c r="C22" s="3" t="s">
        <v>226</v>
      </c>
      <c r="D22" s="4"/>
      <c r="E22" s="4">
        <v>3</v>
      </c>
      <c r="F22" s="4" t="s">
        <v>210</v>
      </c>
      <c r="G22" s="4" t="s">
        <v>210</v>
      </c>
      <c r="H22" s="4" t="s">
        <v>180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92" t="s">
        <v>373</v>
      </c>
      <c r="C23" s="3"/>
      <c r="D23" s="4">
        <v>6</v>
      </c>
      <c r="E23" s="4"/>
      <c r="F23" s="4" t="s">
        <v>210</v>
      </c>
      <c r="G23" s="4" t="s">
        <v>211</v>
      </c>
      <c r="H23" s="4"/>
      <c r="I23" s="4"/>
      <c r="J23" s="5"/>
      <c r="K23" s="5"/>
      <c r="L23" s="5"/>
      <c r="M23" s="5"/>
      <c r="N23" s="5"/>
    </row>
    <row r="24" spans="1:15" ht="15" customHeight="1" x14ac:dyDescent="0.25">
      <c r="A24" s="2" t="s">
        <v>52</v>
      </c>
      <c r="B24" s="92" t="s">
        <v>213</v>
      </c>
      <c r="C24" s="3" t="s">
        <v>223</v>
      </c>
      <c r="D24" s="90"/>
      <c r="E24" s="90">
        <v>3</v>
      </c>
      <c r="F24" s="90" t="s">
        <v>210</v>
      </c>
      <c r="G24" s="90" t="s">
        <v>210</v>
      </c>
      <c r="H24" s="90" t="s">
        <v>180</v>
      </c>
      <c r="I24" s="90"/>
      <c r="J24" s="91">
        <v>2</v>
      </c>
      <c r="K24" s="91"/>
      <c r="L24" s="91"/>
      <c r="M24" s="5"/>
      <c r="N24" s="5"/>
    </row>
    <row r="25" spans="1:15" ht="15" customHeight="1" x14ac:dyDescent="0.25">
      <c r="A25" s="2" t="s">
        <v>52</v>
      </c>
      <c r="B25" s="97" t="s">
        <v>374</v>
      </c>
      <c r="C25" s="97" t="s">
        <v>370</v>
      </c>
      <c r="D25" s="90"/>
      <c r="E25" s="90">
        <v>3</v>
      </c>
      <c r="F25" s="90" t="s">
        <v>210</v>
      </c>
      <c r="G25" s="90" t="s">
        <v>211</v>
      </c>
      <c r="H25" s="90" t="s">
        <v>180</v>
      </c>
      <c r="I25" s="90"/>
      <c r="J25" s="91">
        <v>2</v>
      </c>
      <c r="K25" s="91"/>
      <c r="L25" s="91"/>
      <c r="M25" s="5"/>
      <c r="N25" s="5"/>
    </row>
    <row r="26" spans="1:15" ht="15" customHeight="1" x14ac:dyDescent="0.25">
      <c r="A26" s="2" t="s">
        <v>0</v>
      </c>
      <c r="B26" s="92" t="s">
        <v>218</v>
      </c>
      <c r="C26" s="3" t="s">
        <v>292</v>
      </c>
      <c r="D26" s="4">
        <v>15</v>
      </c>
      <c r="E26" s="4"/>
      <c r="F26" s="4" t="s">
        <v>210</v>
      </c>
      <c r="G26" s="4" t="s">
        <v>211</v>
      </c>
      <c r="H26" s="4"/>
      <c r="I26" s="4"/>
      <c r="J26" s="5"/>
      <c r="K26" s="5"/>
      <c r="L26" s="5"/>
      <c r="M26" s="5"/>
      <c r="N26" s="5"/>
    </row>
    <row r="27" spans="1:15" ht="15" customHeight="1" x14ac:dyDescent="0.25">
      <c r="A27" s="2" t="s">
        <v>52</v>
      </c>
      <c r="B27" s="92" t="s">
        <v>268</v>
      </c>
      <c r="C27" s="3" t="s">
        <v>230</v>
      </c>
      <c r="D27" s="4"/>
      <c r="E27" s="4">
        <v>3</v>
      </c>
      <c r="F27" s="4" t="s">
        <v>210</v>
      </c>
      <c r="G27" s="4" t="s">
        <v>210</v>
      </c>
      <c r="H27" s="4" t="s">
        <v>180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92" t="s">
        <v>426</v>
      </c>
      <c r="C28" s="3" t="s">
        <v>293</v>
      </c>
      <c r="D28" s="4"/>
      <c r="E28" s="4">
        <v>12</v>
      </c>
      <c r="F28" s="4" t="s">
        <v>210</v>
      </c>
      <c r="G28" s="4" t="s">
        <v>210</v>
      </c>
      <c r="H28" s="4" t="s">
        <v>180</v>
      </c>
      <c r="I28" s="4"/>
      <c r="J28" s="91">
        <v>2</v>
      </c>
      <c r="K28" s="5"/>
      <c r="L28" s="5"/>
      <c r="M28" s="5"/>
      <c r="N28" s="5"/>
      <c r="O28" s="45"/>
    </row>
    <row r="29" spans="1:15" ht="15" customHeight="1" x14ac:dyDescent="0.25">
      <c r="A29" s="2"/>
      <c r="B29" s="92"/>
      <c r="C29" s="3"/>
      <c r="D29" s="4"/>
      <c r="E29" s="4"/>
      <c r="F29" s="5"/>
      <c r="G29" s="5"/>
      <c r="H29" s="4"/>
      <c r="I29" s="4"/>
      <c r="J29" s="83"/>
      <c r="K29" s="5"/>
      <c r="L29" s="5"/>
      <c r="M29" s="5"/>
      <c r="N29" s="5"/>
    </row>
    <row r="30" spans="1:15" ht="15" customHeight="1" x14ac:dyDescent="0.25">
      <c r="A30" s="2"/>
      <c r="B30" s="92"/>
      <c r="C30" s="3"/>
      <c r="D30" s="4"/>
      <c r="E30" s="4"/>
      <c r="F30" s="5"/>
      <c r="G30" s="5"/>
      <c r="H30" s="4"/>
      <c r="I30" s="4"/>
      <c r="J30" s="83"/>
      <c r="K30" s="5"/>
      <c r="L30" s="5"/>
      <c r="M30" s="5"/>
      <c r="N30" s="5"/>
    </row>
    <row r="31" spans="1:15" ht="15" customHeight="1" x14ac:dyDescent="0.25">
      <c r="A31" s="2"/>
      <c r="B31" s="92"/>
      <c r="C31" s="3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92" t="s">
        <v>333</v>
      </c>
      <c r="C32" s="3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92" t="s">
        <v>335</v>
      </c>
      <c r="C33" s="3" t="s">
        <v>219</v>
      </c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92" t="s">
        <v>336</v>
      </c>
      <c r="C34" s="3" t="s">
        <v>220</v>
      </c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97"/>
      <c r="C37" s="97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32" priority="13">
      <formula>$A$11=2</formula>
    </cfRule>
    <cfRule type="expression" dxfId="131" priority="14">
      <formula>$A$11=3</formula>
    </cfRule>
    <cfRule type="expression" dxfId="130" priority="15">
      <formula>$A$11=1</formula>
    </cfRule>
  </conditionalFormatting>
  <conditionalFormatting sqref="K17:L44 I17:I44">
    <cfRule type="expression" dxfId="129" priority="12">
      <formula>$H17="CCI (CC Intégral)"</formula>
    </cfRule>
  </conditionalFormatting>
  <conditionalFormatting sqref="I31:J44 I26:I30 I17:J25">
    <cfRule type="expression" dxfId="128" priority="11">
      <formula>$H17="CT (Contrôle terminal)"</formula>
    </cfRule>
  </conditionalFormatting>
  <conditionalFormatting sqref="K15:L16">
    <cfRule type="expression" dxfId="127" priority="10">
      <formula>$H$17="CCI (CC Intégral)"</formula>
    </cfRule>
  </conditionalFormatting>
  <conditionalFormatting sqref="I17:I18 K17:L18">
    <cfRule type="expression" dxfId="126" priority="9">
      <formula>$H17="CCI (CC Intégral)"</formula>
    </cfRule>
  </conditionalFormatting>
  <conditionalFormatting sqref="I17:J18 I31:J41 I26:I30">
    <cfRule type="expression" dxfId="125" priority="8">
      <formula>$H17="CT (Contrôle terminal)"</formula>
    </cfRule>
  </conditionalFormatting>
  <conditionalFormatting sqref="K17:L18 I17:I18">
    <cfRule type="expression" dxfId="124" priority="7">
      <formula>$H17="CCI (CC Intégral)"</formula>
    </cfRule>
  </conditionalFormatting>
  <conditionalFormatting sqref="I31:J35 I17:I18">
    <cfRule type="expression" dxfId="123" priority="6">
      <formula>$H17="CT (Contrôle terminal)"</formula>
    </cfRule>
  </conditionalFormatting>
  <conditionalFormatting sqref="J17:J18">
    <cfRule type="expression" dxfId="122" priority="5">
      <formula>$H17="CT (Contrôle terminal)"</formula>
    </cfRule>
  </conditionalFormatting>
  <conditionalFormatting sqref="J26:J30">
    <cfRule type="expression" dxfId="121" priority="3">
      <formula>$H26="CT (Contrôle terminal)"</formula>
    </cfRule>
  </conditionalFormatting>
  <dataValidations count="4">
    <dataValidation type="list" allowBlank="1" showInputMessage="1" showErrorMessage="1" sqref="F26:G44 F17:G22 F23:G23" xr:uid="{00000000-0002-0000-0200-000000000000}">
      <formula1>"Oui,Non"</formula1>
    </dataValidation>
    <dataValidation type="list" allowBlank="1" showInputMessage="1" showErrorMessage="1" sqref="A32:A44 A26:A30 A17:A22 A23" xr:uid="{00000000-0002-0000-0200-000001000000}">
      <formula1>Nat_ELP</formula1>
    </dataValidation>
    <dataValidation type="list" allowBlank="1" showInputMessage="1" showErrorMessage="1" sqref="H26:H44 H17:H22 H23" xr:uid="{00000000-0002-0000-0200-000002000000}">
      <formula1>Type_contrôle</formula1>
    </dataValidation>
    <dataValidation type="list" allowBlank="1" showInputMessage="1" showErrorMessage="1" sqref="M17:M44 K26:K44 K17:K22 K23" xr:uid="{00000000-0002-0000-02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FA9468E-1F34-4652-8C97-735EE5C40D9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337D0D8A-8E7A-4620-B3AC-A8928884C7AD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57"/>
  <sheetViews>
    <sheetView showGridLines="0" showZeros="0" topLeftCell="A10" zoomScale="85" zoomScaleNormal="85" zoomScalePageLayoutView="85" workbookViewId="0">
      <selection activeCell="B37" sqref="B3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59">
        <v>280</v>
      </c>
      <c r="E4" s="160"/>
      <c r="F4" s="161" t="s">
        <v>39</v>
      </c>
      <c r="G4" s="162"/>
      <c r="H4" s="163" t="s">
        <v>288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295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343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294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403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404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6"/>
      <c r="H13" s="53"/>
      <c r="I13" s="53"/>
    </row>
    <row r="14" spans="1:14" ht="26.25" customHeight="1" x14ac:dyDescent="0.25">
      <c r="B14" s="56"/>
      <c r="C14" s="53"/>
      <c r="D14" s="53"/>
      <c r="E14" s="86"/>
      <c r="F14" s="86"/>
      <c r="G14" s="86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281</v>
      </c>
      <c r="C17" s="87" t="s">
        <v>253</v>
      </c>
      <c r="D17" s="4">
        <v>6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237</v>
      </c>
      <c r="C18" s="87" t="s">
        <v>256</v>
      </c>
      <c r="D18" s="4"/>
      <c r="E18" s="4">
        <v>2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238</v>
      </c>
      <c r="C19" s="87" t="s">
        <v>257</v>
      </c>
      <c r="D19" s="4"/>
      <c r="E19" s="4">
        <v>2</v>
      </c>
      <c r="F19" s="4" t="s">
        <v>210</v>
      </c>
      <c r="G19" s="4" t="s">
        <v>210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92" t="s">
        <v>424</v>
      </c>
      <c r="C20" s="87" t="s">
        <v>370</v>
      </c>
      <c r="D20" s="4"/>
      <c r="E20" s="4">
        <v>2</v>
      </c>
      <c r="F20" s="4" t="s">
        <v>210</v>
      </c>
      <c r="G20" s="4" t="s">
        <v>210</v>
      </c>
      <c r="H20" s="4" t="s">
        <v>180</v>
      </c>
      <c r="I20" s="4"/>
      <c r="J20" s="5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92" t="s">
        <v>296</v>
      </c>
      <c r="C21" s="87" t="s">
        <v>300</v>
      </c>
      <c r="D21" s="4">
        <v>6</v>
      </c>
      <c r="E21" s="4"/>
      <c r="F21" s="4" t="s">
        <v>210</v>
      </c>
      <c r="G21" s="4" t="s">
        <v>211</v>
      </c>
      <c r="H21" s="4"/>
      <c r="I21" s="4"/>
      <c r="J21" s="5"/>
      <c r="K21" s="5"/>
      <c r="L21" s="5"/>
      <c r="M21" s="5"/>
      <c r="N21" s="5"/>
    </row>
    <row r="22" spans="1:15" ht="15" customHeight="1" x14ac:dyDescent="0.25">
      <c r="A22" s="2" t="s">
        <v>52</v>
      </c>
      <c r="B22" s="72" t="s">
        <v>297</v>
      </c>
      <c r="C22" s="87" t="s">
        <v>301</v>
      </c>
      <c r="D22" s="4"/>
      <c r="E22" s="4">
        <v>2</v>
      </c>
      <c r="F22" s="4" t="s">
        <v>210</v>
      </c>
      <c r="G22" s="4" t="s">
        <v>210</v>
      </c>
      <c r="H22" s="4" t="s">
        <v>180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298</v>
      </c>
      <c r="C23" s="87" t="s">
        <v>302</v>
      </c>
      <c r="D23" s="4"/>
      <c r="E23" s="4">
        <v>2</v>
      </c>
      <c r="F23" s="4" t="s">
        <v>210</v>
      </c>
      <c r="G23" s="4" t="s">
        <v>210</v>
      </c>
      <c r="H23" s="4" t="s">
        <v>180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2" t="s">
        <v>299</v>
      </c>
      <c r="C24" s="87" t="s">
        <v>303</v>
      </c>
      <c r="D24" s="4"/>
      <c r="E24" s="4">
        <v>2</v>
      </c>
      <c r="F24" s="4" t="s">
        <v>210</v>
      </c>
      <c r="G24" s="4" t="s">
        <v>210</v>
      </c>
      <c r="H24" s="4" t="s">
        <v>180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2" t="s">
        <v>376</v>
      </c>
      <c r="C25" s="94" t="s">
        <v>312</v>
      </c>
      <c r="D25" s="4">
        <v>6</v>
      </c>
      <c r="E25" s="4"/>
      <c r="F25" s="4" t="s">
        <v>210</v>
      </c>
      <c r="G25" s="4" t="s">
        <v>211</v>
      </c>
      <c r="H25" s="4"/>
      <c r="I25" s="4"/>
      <c r="J25" s="5"/>
      <c r="K25" s="5"/>
      <c r="L25" s="5"/>
      <c r="M25" s="5"/>
      <c r="N25" s="5"/>
    </row>
    <row r="26" spans="1:15" ht="15" customHeight="1" x14ac:dyDescent="0.25">
      <c r="A26" s="2" t="s">
        <v>52</v>
      </c>
      <c r="B26" s="99" t="s">
        <v>378</v>
      </c>
      <c r="C26" s="87" t="s">
        <v>370</v>
      </c>
      <c r="D26" s="4"/>
      <c r="E26" s="4">
        <v>2</v>
      </c>
      <c r="F26" s="4" t="s">
        <v>210</v>
      </c>
      <c r="G26" s="4" t="s">
        <v>210</v>
      </c>
      <c r="H26" s="4" t="s">
        <v>180</v>
      </c>
      <c r="I26" s="4"/>
      <c r="J26" s="5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93" t="s">
        <v>377</v>
      </c>
      <c r="C27" s="94" t="s">
        <v>370</v>
      </c>
      <c r="D27" s="4"/>
      <c r="E27" s="4">
        <v>2</v>
      </c>
      <c r="F27" s="4" t="s">
        <v>210</v>
      </c>
      <c r="G27" s="4" t="s">
        <v>210</v>
      </c>
      <c r="H27" s="4" t="s">
        <v>180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97" t="s">
        <v>379</v>
      </c>
      <c r="C28" s="94" t="s">
        <v>370</v>
      </c>
      <c r="D28" s="90"/>
      <c r="E28" s="90">
        <v>2</v>
      </c>
      <c r="F28" s="90" t="s">
        <v>210</v>
      </c>
      <c r="G28" s="90" t="s">
        <v>210</v>
      </c>
      <c r="H28" s="90" t="s">
        <v>180</v>
      </c>
      <c r="I28" s="90"/>
      <c r="J28" s="91">
        <v>2</v>
      </c>
      <c r="K28" s="91"/>
      <c r="L28" s="91"/>
      <c r="M28" s="5"/>
      <c r="N28" s="5"/>
      <c r="O28" s="45"/>
    </row>
    <row r="29" spans="1:15" ht="15" customHeight="1" x14ac:dyDescent="0.25">
      <c r="A29" s="2" t="s">
        <v>0</v>
      </c>
      <c r="B29" s="72" t="s">
        <v>304</v>
      </c>
      <c r="C29" s="87" t="s">
        <v>308</v>
      </c>
      <c r="D29" s="4">
        <v>6</v>
      </c>
      <c r="E29" s="4"/>
      <c r="F29" s="4" t="s">
        <v>210</v>
      </c>
      <c r="G29" s="4" t="s">
        <v>211</v>
      </c>
      <c r="H29" s="4"/>
      <c r="I29" s="4"/>
      <c r="J29" s="5"/>
      <c r="K29" s="5"/>
      <c r="L29" s="5"/>
      <c r="M29" s="5"/>
      <c r="N29" s="5"/>
    </row>
    <row r="30" spans="1:15" ht="15" customHeight="1" x14ac:dyDescent="0.25">
      <c r="A30" s="2" t="s">
        <v>52</v>
      </c>
      <c r="B30" s="72" t="s">
        <v>305</v>
      </c>
      <c r="C30" s="87" t="s">
        <v>309</v>
      </c>
      <c r="D30" s="4"/>
      <c r="E30" s="4">
        <v>2</v>
      </c>
      <c r="F30" s="4" t="s">
        <v>210</v>
      </c>
      <c r="G30" s="5" t="s">
        <v>210</v>
      </c>
      <c r="H30" s="4" t="s">
        <v>180</v>
      </c>
      <c r="I30" s="4"/>
      <c r="J30" s="5">
        <v>2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72" t="s">
        <v>306</v>
      </c>
      <c r="C31" s="87" t="s">
        <v>310</v>
      </c>
      <c r="D31" s="4"/>
      <c r="E31" s="90">
        <v>2</v>
      </c>
      <c r="F31" s="4" t="s">
        <v>210</v>
      </c>
      <c r="G31" s="5" t="s">
        <v>210</v>
      </c>
      <c r="H31" s="4" t="s">
        <v>180</v>
      </c>
      <c r="I31" s="4"/>
      <c r="J31" s="5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72" t="s">
        <v>307</v>
      </c>
      <c r="C32" s="87" t="s">
        <v>311</v>
      </c>
      <c r="D32" s="4"/>
      <c r="E32" s="90">
        <v>2</v>
      </c>
      <c r="F32" s="4" t="s">
        <v>210</v>
      </c>
      <c r="G32" s="5" t="s">
        <v>210</v>
      </c>
      <c r="H32" s="4" t="s">
        <v>180</v>
      </c>
      <c r="I32" s="5"/>
      <c r="J32" s="5">
        <v>2</v>
      </c>
      <c r="K32" s="5"/>
      <c r="L32" s="5"/>
      <c r="M32" s="5"/>
      <c r="N32" s="5"/>
    </row>
    <row r="33" spans="1:14" x14ac:dyDescent="0.25">
      <c r="A33" s="2" t="s">
        <v>0</v>
      </c>
      <c r="B33" s="72" t="s">
        <v>380</v>
      </c>
      <c r="C33" s="87"/>
      <c r="D33" s="4">
        <v>6</v>
      </c>
      <c r="E33" s="5"/>
      <c r="F33" s="4" t="s">
        <v>210</v>
      </c>
      <c r="G33" s="5" t="s">
        <v>211</v>
      </c>
      <c r="H33" s="4"/>
      <c r="I33" s="5"/>
      <c r="J33" s="2"/>
      <c r="K33" s="5"/>
      <c r="L33" s="5"/>
      <c r="M33" s="5"/>
      <c r="N33" s="5"/>
    </row>
    <row r="34" spans="1:14" x14ac:dyDescent="0.25">
      <c r="A34" s="2" t="s">
        <v>52</v>
      </c>
      <c r="B34" s="92" t="s">
        <v>381</v>
      </c>
      <c r="C34" s="87" t="s">
        <v>370</v>
      </c>
      <c r="D34" s="4"/>
      <c r="E34" s="5">
        <v>2</v>
      </c>
      <c r="F34" s="4" t="s">
        <v>210</v>
      </c>
      <c r="G34" s="5" t="s">
        <v>210</v>
      </c>
      <c r="H34" s="4" t="s">
        <v>180</v>
      </c>
      <c r="I34" s="5"/>
      <c r="J34" s="5">
        <v>2</v>
      </c>
      <c r="K34" s="5"/>
      <c r="L34" s="5"/>
      <c r="M34" s="5"/>
      <c r="N34" s="5"/>
    </row>
    <row r="35" spans="1:14" x14ac:dyDescent="0.25">
      <c r="A35" s="2" t="s">
        <v>52</v>
      </c>
      <c r="B35" s="72" t="s">
        <v>313</v>
      </c>
      <c r="C35" s="87" t="s">
        <v>315</v>
      </c>
      <c r="D35" s="4"/>
      <c r="E35" s="5">
        <v>1</v>
      </c>
      <c r="F35" s="4" t="s">
        <v>210</v>
      </c>
      <c r="G35" s="5" t="s">
        <v>210</v>
      </c>
      <c r="H35" s="4" t="s">
        <v>180</v>
      </c>
      <c r="I35" s="5"/>
      <c r="J35" s="5">
        <v>2</v>
      </c>
      <c r="K35" s="5"/>
      <c r="L35" s="5"/>
      <c r="M35" s="5"/>
      <c r="N35" s="5"/>
    </row>
    <row r="36" spans="1:14" x14ac:dyDescent="0.25">
      <c r="A36" s="2" t="s">
        <v>52</v>
      </c>
      <c r="B36" s="92" t="s">
        <v>382</v>
      </c>
      <c r="C36" s="87" t="s">
        <v>370</v>
      </c>
      <c r="D36" s="4"/>
      <c r="E36" s="5">
        <v>2</v>
      </c>
      <c r="F36" s="4" t="s">
        <v>210</v>
      </c>
      <c r="G36" s="5" t="s">
        <v>210</v>
      </c>
      <c r="H36" s="4" t="s">
        <v>180</v>
      </c>
      <c r="I36" s="5"/>
      <c r="J36" s="5">
        <v>2</v>
      </c>
      <c r="K36" s="5"/>
      <c r="L36" s="5"/>
      <c r="M36" s="5"/>
      <c r="N36" s="5"/>
    </row>
    <row r="37" spans="1:14" x14ac:dyDescent="0.25">
      <c r="A37" s="2" t="s">
        <v>52</v>
      </c>
      <c r="B37" s="72" t="s">
        <v>314</v>
      </c>
      <c r="C37" s="87" t="s">
        <v>316</v>
      </c>
      <c r="D37" s="4"/>
      <c r="E37" s="5">
        <v>1</v>
      </c>
      <c r="F37" s="4" t="s">
        <v>210</v>
      </c>
      <c r="G37" s="5" t="s">
        <v>210</v>
      </c>
      <c r="H37" s="4" t="s">
        <v>180</v>
      </c>
      <c r="I37" s="5"/>
      <c r="J37" s="5">
        <v>2</v>
      </c>
      <c r="K37" s="5"/>
      <c r="L37" s="5"/>
      <c r="M37" s="5"/>
      <c r="N37" s="5"/>
    </row>
    <row r="38" spans="1:14" s="45" customFormat="1" x14ac:dyDescent="0.25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5"/>
      <c r="N38" s="5"/>
    </row>
    <row r="39" spans="1:14" s="45" customFormat="1" x14ac:dyDescent="0.25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5"/>
      <c r="N39" s="5"/>
    </row>
    <row r="40" spans="1:14" s="45" customFormat="1" x14ac:dyDescent="0.25">
      <c r="A40" s="2"/>
      <c r="B40" s="72"/>
      <c r="C40" s="87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x14ac:dyDescent="0.25">
      <c r="A41" s="92"/>
      <c r="B41" s="92" t="s">
        <v>339</v>
      </c>
      <c r="C41" s="94"/>
      <c r="D41" s="4"/>
      <c r="E41" s="5"/>
      <c r="F41" s="5"/>
      <c r="G41" s="5"/>
      <c r="H41" s="5"/>
      <c r="I41" s="5"/>
      <c r="J41" s="7"/>
      <c r="K41" s="5"/>
      <c r="L41" s="5"/>
      <c r="M41" s="5"/>
      <c r="N41" s="5"/>
    </row>
    <row r="42" spans="1:14" s="45" customFormat="1" ht="18.75" x14ac:dyDescent="0.25">
      <c r="A42" s="92"/>
      <c r="B42" s="92" t="s">
        <v>337</v>
      </c>
      <c r="C42" s="94" t="s">
        <v>251</v>
      </c>
      <c r="D42" s="4"/>
      <c r="E42" s="9"/>
      <c r="F42" s="9"/>
      <c r="G42" s="9"/>
      <c r="H42" s="9"/>
      <c r="I42" s="9"/>
      <c r="J42" s="10"/>
      <c r="K42" s="5"/>
      <c r="L42" s="5"/>
      <c r="M42" s="5"/>
      <c r="N42" s="5"/>
    </row>
    <row r="43" spans="1:14" s="45" customFormat="1" ht="17.25" x14ac:dyDescent="0.25">
      <c r="A43" s="92"/>
      <c r="B43" s="92" t="s">
        <v>338</v>
      </c>
      <c r="C43" s="94" t="s">
        <v>252</v>
      </c>
      <c r="D43" s="4"/>
      <c r="E43" s="5"/>
      <c r="F43" s="5"/>
      <c r="G43" s="5"/>
      <c r="H43" s="5"/>
      <c r="I43" s="5"/>
      <c r="J43" s="12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18" priority="42">
      <formula>$A$11=2</formula>
    </cfRule>
    <cfRule type="expression" dxfId="117" priority="43">
      <formula>$A$11=3</formula>
    </cfRule>
    <cfRule type="expression" dxfId="116" priority="44">
      <formula>$A$11=1</formula>
    </cfRule>
  </conditionalFormatting>
  <conditionalFormatting sqref="I40:I44 K40:L44 K17:L37 I17:I37">
    <cfRule type="expression" dxfId="115" priority="41">
      <formula>$H17="CCI (CC Intégral)"</formula>
    </cfRule>
  </conditionalFormatting>
  <conditionalFormatting sqref="I40:J44 I17:J37">
    <cfRule type="expression" dxfId="114" priority="40">
      <formula>$H17="CT (Contrôle terminal)"</formula>
    </cfRule>
  </conditionalFormatting>
  <conditionalFormatting sqref="K15:L16">
    <cfRule type="expression" dxfId="113" priority="39">
      <formula>$H$17="CCI (CC Intégral)"</formula>
    </cfRule>
  </conditionalFormatting>
  <conditionalFormatting sqref="I17:I20">
    <cfRule type="expression" dxfId="112" priority="33">
      <formula>$H17="CCI (CC Intégral)"</formula>
    </cfRule>
  </conditionalFormatting>
  <conditionalFormatting sqref="I17:J20">
    <cfRule type="expression" dxfId="111" priority="32">
      <formula>$H17="CT (Contrôle terminal)"</formula>
    </cfRule>
  </conditionalFormatting>
  <conditionalFormatting sqref="J18:J20">
    <cfRule type="expression" dxfId="110" priority="31">
      <formula>$H18="CT (Contrôle terminal)"</formula>
    </cfRule>
  </conditionalFormatting>
  <conditionalFormatting sqref="J22:J24">
    <cfRule type="expression" dxfId="109" priority="30">
      <formula>$H22="CT (Contrôle terminal)"</formula>
    </cfRule>
  </conditionalFormatting>
  <conditionalFormatting sqref="J22:J24">
    <cfRule type="expression" dxfId="108" priority="29">
      <formula>$H22="CT (Contrôle terminal)"</formula>
    </cfRule>
  </conditionalFormatting>
  <dataValidations count="4">
    <dataValidation type="list" allowBlank="1" showInputMessage="1" showErrorMessage="1" sqref="M17:M44 K17:K27 K40:K44 K29:K33 K34:K37" xr:uid="{00000000-0002-0000-0300-000000000000}">
      <formula1>Nature_contrôle</formula1>
    </dataValidation>
    <dataValidation type="list" allowBlank="1" showInputMessage="1" showErrorMessage="1" sqref="A41:A44 A17:A27 A35:A37 A29:A33 A34" xr:uid="{00000000-0002-0000-0300-000001000000}">
      <formula1>Nat_ELP</formula1>
    </dataValidation>
    <dataValidation type="list" allowBlank="1" showInputMessage="1" showErrorMessage="1" sqref="H17:H27 H40:H44 H29:H33 H34:H37" xr:uid="{00000000-0002-0000-0300-000002000000}">
      <formula1>Type_contrôle</formula1>
    </dataValidation>
    <dataValidation type="list" allowBlank="1" showInputMessage="1" showErrorMessage="1" sqref="F17:G27 F40:G44 F29:G33 F34:G37" xr:uid="{00000000-0002-0000-03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432C100-ABFD-47E1-972E-9D0C698FD116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73CFBD19-09AB-4BF4-9750-75AF913B288B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57"/>
  <sheetViews>
    <sheetView showGridLines="0" showZeros="0" topLeftCell="A7" zoomScale="85" zoomScaleNormal="85" zoomScalePageLayoutView="85" workbookViewId="0">
      <selection activeCell="B20" sqref="B20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59">
        <v>280</v>
      </c>
      <c r="E4" s="160"/>
      <c r="F4" s="161" t="s">
        <v>39</v>
      </c>
      <c r="G4" s="162"/>
      <c r="H4" s="163" t="s">
        <v>288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295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343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317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405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406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6"/>
      <c r="H13" s="53"/>
      <c r="I13" s="53"/>
    </row>
    <row r="14" spans="1:14" ht="26.25" customHeight="1" x14ac:dyDescent="0.25">
      <c r="B14" s="56"/>
      <c r="C14" s="53"/>
      <c r="D14" s="53"/>
      <c r="E14" s="86"/>
      <c r="F14" s="86"/>
      <c r="G14" s="86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93" t="s">
        <v>267</v>
      </c>
      <c r="C17" s="94" t="s">
        <v>319</v>
      </c>
      <c r="D17" s="4">
        <v>30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3" t="s">
        <v>320</v>
      </c>
      <c r="C18" s="94" t="s">
        <v>321</v>
      </c>
      <c r="D18" s="4"/>
      <c r="E18" s="4">
        <v>2</v>
      </c>
      <c r="F18" s="4" t="s">
        <v>210</v>
      </c>
      <c r="G18" s="4" t="s">
        <v>210</v>
      </c>
      <c r="H18" s="4" t="s">
        <v>180</v>
      </c>
      <c r="I18" s="4"/>
      <c r="J18" s="91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97" t="s">
        <v>383</v>
      </c>
      <c r="C19" s="97" t="s">
        <v>370</v>
      </c>
      <c r="D19" s="90"/>
      <c r="E19" s="90">
        <v>2</v>
      </c>
      <c r="F19" s="90" t="s">
        <v>210</v>
      </c>
      <c r="G19" s="90" t="s">
        <v>210</v>
      </c>
      <c r="H19" s="90" t="s">
        <v>180</v>
      </c>
      <c r="I19" s="90"/>
      <c r="J19" s="91">
        <v>1</v>
      </c>
      <c r="K19" s="91"/>
      <c r="L19" s="91"/>
      <c r="M19" s="5"/>
      <c r="N19" s="5"/>
    </row>
    <row r="20" spans="1:15" ht="15" customHeight="1" x14ac:dyDescent="0.25">
      <c r="A20" s="2" t="s">
        <v>52</v>
      </c>
      <c r="B20" s="93" t="s">
        <v>425</v>
      </c>
      <c r="C20" s="94" t="s">
        <v>322</v>
      </c>
      <c r="D20" s="90"/>
      <c r="E20" s="90">
        <v>26</v>
      </c>
      <c r="F20" s="4" t="s">
        <v>210</v>
      </c>
      <c r="G20" s="4" t="s">
        <v>210</v>
      </c>
      <c r="H20" s="4" t="s">
        <v>180</v>
      </c>
      <c r="I20" s="4"/>
      <c r="J20" s="91">
        <v>2</v>
      </c>
      <c r="K20" s="5"/>
      <c r="L20" s="5"/>
      <c r="M20" s="5"/>
      <c r="N20" s="5"/>
    </row>
    <row r="21" spans="1:15" ht="15" customHeight="1" x14ac:dyDescent="0.25">
      <c r="A21" s="2"/>
      <c r="B21" s="93"/>
      <c r="C21" s="94"/>
      <c r="D21" s="4"/>
      <c r="E21" s="4"/>
      <c r="F21" s="4"/>
      <c r="G21" s="4"/>
      <c r="H21" s="4"/>
      <c r="I21" s="4"/>
      <c r="J21" s="83"/>
      <c r="K21" s="5"/>
      <c r="L21" s="5"/>
      <c r="M21" s="5"/>
      <c r="N21" s="5"/>
    </row>
    <row r="22" spans="1:15" ht="15" customHeight="1" x14ac:dyDescent="0.25">
      <c r="A22" s="2" t="s">
        <v>0</v>
      </c>
      <c r="B22" s="93" t="s">
        <v>286</v>
      </c>
      <c r="C22" s="94" t="s">
        <v>324</v>
      </c>
      <c r="D22" s="4"/>
      <c r="E22" s="4"/>
      <c r="F22" s="4" t="s">
        <v>210</v>
      </c>
      <c r="G22" s="4" t="s">
        <v>211</v>
      </c>
      <c r="H22" s="4"/>
      <c r="I22" s="4"/>
      <c r="J22" s="83"/>
      <c r="K22" s="5"/>
      <c r="L22" s="5"/>
      <c r="M22" s="5"/>
      <c r="N22" s="5"/>
    </row>
    <row r="23" spans="1:15" ht="15" customHeight="1" x14ac:dyDescent="0.25">
      <c r="A23" s="2"/>
      <c r="B23" s="93" t="s">
        <v>325</v>
      </c>
      <c r="C23" s="94" t="s">
        <v>363</v>
      </c>
      <c r="D23" s="4"/>
      <c r="E23" s="4"/>
      <c r="F23" s="4"/>
      <c r="G23" s="4"/>
      <c r="H23" s="4"/>
      <c r="I23" s="4"/>
      <c r="J23" s="83"/>
      <c r="K23" s="5"/>
      <c r="L23" s="5"/>
      <c r="M23" s="5"/>
      <c r="N23" s="5"/>
    </row>
    <row r="24" spans="1:15" ht="15" customHeight="1" x14ac:dyDescent="0.25">
      <c r="A24" s="2"/>
      <c r="B24" s="93" t="s">
        <v>326</v>
      </c>
      <c r="C24" s="94" t="s">
        <v>364</v>
      </c>
      <c r="D24" s="4"/>
      <c r="E24" s="4"/>
      <c r="F24" s="4"/>
      <c r="G24" s="4"/>
      <c r="H24" s="4"/>
      <c r="I24" s="4"/>
      <c r="J24" s="5"/>
      <c r="K24" s="5"/>
      <c r="L24" s="5"/>
      <c r="M24" s="5"/>
      <c r="N24" s="5"/>
    </row>
    <row r="25" spans="1:15" ht="15" customHeight="1" x14ac:dyDescent="0.25">
      <c r="A25" s="2"/>
      <c r="B25" s="93" t="s">
        <v>327</v>
      </c>
      <c r="C25" s="94" t="s">
        <v>365</v>
      </c>
      <c r="D25" s="4"/>
      <c r="E25" s="4"/>
      <c r="F25" s="4"/>
      <c r="G25" s="4"/>
      <c r="H25" s="4"/>
      <c r="I25" s="4"/>
      <c r="J25" s="5"/>
      <c r="K25" s="5"/>
      <c r="L25" s="5"/>
      <c r="M25" s="5"/>
      <c r="N25" s="5"/>
    </row>
    <row r="26" spans="1:15" ht="15" customHeight="1" x14ac:dyDescent="0.25">
      <c r="A26" s="2"/>
      <c r="B26" s="93"/>
      <c r="C26" s="94"/>
      <c r="D26" s="4"/>
      <c r="E26" s="4"/>
      <c r="F26" s="4"/>
      <c r="G26" s="4"/>
      <c r="H26" s="4"/>
      <c r="I26" s="4"/>
      <c r="J26" s="5"/>
      <c r="K26" s="5"/>
      <c r="L26" s="5"/>
      <c r="M26" s="5"/>
      <c r="N26" s="5"/>
    </row>
    <row r="27" spans="1:15" ht="15" customHeight="1" x14ac:dyDescent="0.25">
      <c r="A27" s="2"/>
      <c r="B27" s="93" t="s">
        <v>341</v>
      </c>
      <c r="C27" s="94"/>
      <c r="D27" s="4"/>
      <c r="E27" s="4"/>
      <c r="F27" s="4"/>
      <c r="G27" s="5"/>
      <c r="H27" s="4"/>
      <c r="I27" s="4"/>
      <c r="J27" s="5"/>
      <c r="K27" s="5"/>
      <c r="L27" s="5"/>
      <c r="M27" s="5"/>
      <c r="N27" s="5"/>
    </row>
    <row r="28" spans="1:15" ht="15" customHeight="1" x14ac:dyDescent="0.25">
      <c r="A28" s="2"/>
      <c r="B28" s="93" t="s">
        <v>337</v>
      </c>
      <c r="C28" s="94" t="s">
        <v>275</v>
      </c>
      <c r="D28" s="4"/>
      <c r="E28" s="4"/>
      <c r="F28" s="4"/>
      <c r="G28" s="5"/>
      <c r="H28" s="4"/>
      <c r="I28" s="4"/>
      <c r="J28" s="5"/>
      <c r="K28" s="5"/>
      <c r="L28" s="5"/>
      <c r="M28" s="5"/>
      <c r="N28" s="5"/>
      <c r="O28" s="45"/>
    </row>
    <row r="29" spans="1:15" ht="15" customHeight="1" x14ac:dyDescent="0.25">
      <c r="A29" s="2"/>
      <c r="B29" s="93" t="s">
        <v>338</v>
      </c>
      <c r="C29" s="94" t="s">
        <v>276</v>
      </c>
      <c r="D29" s="4"/>
      <c r="E29" s="5"/>
      <c r="F29" s="4"/>
      <c r="G29" s="5"/>
      <c r="H29" s="4"/>
      <c r="I29" s="4"/>
      <c r="J29" s="5"/>
      <c r="K29" s="5"/>
      <c r="L29" s="5"/>
      <c r="M29" s="5"/>
      <c r="N29" s="5"/>
    </row>
    <row r="30" spans="1:15" ht="15" customHeight="1" x14ac:dyDescent="0.25">
      <c r="A30" s="98"/>
      <c r="B30" s="97"/>
      <c r="C30" s="97"/>
      <c r="D30" s="97"/>
      <c r="E30" s="97"/>
      <c r="F30" s="97"/>
      <c r="G30" s="97"/>
      <c r="H30" s="4"/>
      <c r="I30" s="4"/>
      <c r="J30" s="5"/>
      <c r="K30" s="5"/>
      <c r="L30" s="5"/>
      <c r="M30" s="5"/>
      <c r="N30" s="5"/>
    </row>
    <row r="31" spans="1:15" ht="15" customHeight="1" x14ac:dyDescent="0.25">
      <c r="A31" s="98"/>
      <c r="B31" s="97"/>
      <c r="C31" s="97"/>
      <c r="D31" s="97"/>
      <c r="E31" s="97"/>
      <c r="F31" s="97"/>
      <c r="G31" s="97"/>
      <c r="H31" s="4"/>
      <c r="I31" s="5"/>
      <c r="J31" s="5"/>
      <c r="K31" s="5"/>
      <c r="L31" s="5"/>
      <c r="M31" s="5"/>
      <c r="N31" s="5"/>
    </row>
    <row r="32" spans="1:15" ht="15" customHeight="1" x14ac:dyDescent="0.25">
      <c r="A32" s="2"/>
      <c r="B32" s="92"/>
      <c r="C32" s="89"/>
      <c r="D32" s="90"/>
      <c r="E32" s="91"/>
      <c r="F32" s="90"/>
      <c r="G32" s="91"/>
      <c r="H32" s="90"/>
      <c r="I32" s="91"/>
      <c r="J32" s="2"/>
      <c r="K32" s="91"/>
      <c r="L32" s="91"/>
      <c r="M32" s="5"/>
      <c r="N32" s="5"/>
    </row>
    <row r="33" spans="1:14" x14ac:dyDescent="0.25">
      <c r="A33" s="2"/>
      <c r="B33" s="72"/>
      <c r="C33" s="3"/>
      <c r="D33" s="4"/>
      <c r="E33" s="5"/>
      <c r="F33" s="4"/>
      <c r="G33" s="5"/>
      <c r="H33" s="4"/>
      <c r="I33" s="5"/>
      <c r="J33" s="2"/>
      <c r="K33" s="5"/>
      <c r="L33" s="5"/>
      <c r="M33" s="5"/>
      <c r="N33" s="5"/>
    </row>
    <row r="34" spans="1:14" x14ac:dyDescent="0.25">
      <c r="A34" s="2"/>
      <c r="B34" s="88"/>
      <c r="C34" s="87"/>
      <c r="D34" s="4"/>
      <c r="E34" s="5"/>
      <c r="F34" s="4"/>
      <c r="G34" s="5"/>
      <c r="H34" s="4"/>
      <c r="I34" s="5"/>
      <c r="J34" s="5"/>
      <c r="K34" s="5"/>
      <c r="L34" s="5"/>
      <c r="M34" s="5"/>
      <c r="N34" s="5"/>
    </row>
    <row r="35" spans="1:14" x14ac:dyDescent="0.25">
      <c r="A35" s="2"/>
      <c r="B35" s="88"/>
      <c r="C35" s="87"/>
      <c r="D35" s="4"/>
      <c r="E35" s="5"/>
      <c r="F35" s="4"/>
      <c r="G35" s="5"/>
      <c r="H35" s="4"/>
      <c r="I35" s="5"/>
      <c r="J35" s="5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4"/>
      <c r="G36" s="5"/>
      <c r="H36" s="4"/>
      <c r="I36" s="5"/>
      <c r="J36" s="7"/>
      <c r="K36" s="5"/>
      <c r="L36" s="5"/>
      <c r="M36" s="5"/>
      <c r="N36" s="5"/>
    </row>
    <row r="37" spans="1:14" x14ac:dyDescent="0.25">
      <c r="A37" s="2"/>
      <c r="B37" s="88"/>
      <c r="C37" s="87"/>
      <c r="D37" s="4"/>
      <c r="E37" s="5"/>
      <c r="F37" s="4"/>
      <c r="G37" s="5"/>
      <c r="H37" s="4"/>
      <c r="I37" s="5"/>
      <c r="J37" s="5"/>
      <c r="K37" s="5"/>
      <c r="L37" s="5"/>
      <c r="M37" s="5"/>
      <c r="N37" s="5"/>
    </row>
    <row r="38" spans="1:14" s="45" customFormat="1" x14ac:dyDescent="0.25">
      <c r="A38" s="2"/>
      <c r="B38" s="88"/>
      <c r="C38" s="87"/>
      <c r="D38" s="4"/>
      <c r="E38" s="5"/>
      <c r="F38" s="4"/>
      <c r="G38" s="5"/>
      <c r="H38" s="4"/>
      <c r="I38" s="5"/>
      <c r="J38" s="5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05" priority="55">
      <formula>$A$11=2</formula>
    </cfRule>
    <cfRule type="expression" dxfId="104" priority="56">
      <formula>$A$11=3</formula>
    </cfRule>
    <cfRule type="expression" dxfId="103" priority="57">
      <formula>$A$11=1</formula>
    </cfRule>
  </conditionalFormatting>
  <conditionalFormatting sqref="I17:I44 K17:L44">
    <cfRule type="expression" dxfId="102" priority="54">
      <formula>$H17="CCI (CC Intégral)"</formula>
    </cfRule>
  </conditionalFormatting>
  <conditionalFormatting sqref="J20:J31 I24:J44 I17:I30">
    <cfRule type="expression" dxfId="101" priority="53">
      <formula>$H17="CT (Contrôle terminal)"</formula>
    </cfRule>
  </conditionalFormatting>
  <conditionalFormatting sqref="K15:L16">
    <cfRule type="expression" dxfId="100" priority="52">
      <formula>$H$17="CCI (CC Intégral)"</formula>
    </cfRule>
  </conditionalFormatting>
  <conditionalFormatting sqref="I17:I19 K17:L19">
    <cfRule type="expression" dxfId="99" priority="51">
      <formula>$H17="CCI (CC Intégral)"</formula>
    </cfRule>
  </conditionalFormatting>
  <conditionalFormatting sqref="I17:I19">
    <cfRule type="expression" dxfId="98" priority="50">
      <formula>$H17="CT (Contrôle terminal)"</formula>
    </cfRule>
  </conditionalFormatting>
  <conditionalFormatting sqref="K17:L19 I17:I19">
    <cfRule type="expression" dxfId="97" priority="49">
      <formula>$H17="CCI (CC Intégral)"</formula>
    </cfRule>
  </conditionalFormatting>
  <conditionalFormatting sqref="I17:I19">
    <cfRule type="expression" dxfId="96" priority="48">
      <formula>$H17="CT (Contrôle terminal)"</formula>
    </cfRule>
  </conditionalFormatting>
  <conditionalFormatting sqref="I17:I19">
    <cfRule type="expression" dxfId="95" priority="46">
      <formula>$H17="CCI (CC Intégral)"</formula>
    </cfRule>
  </conditionalFormatting>
  <conditionalFormatting sqref="I17:I19">
    <cfRule type="expression" dxfId="94" priority="45">
      <formula>$H17="CT (Contrôle terminal)"</formula>
    </cfRule>
  </conditionalFormatting>
  <conditionalFormatting sqref="J37">
    <cfRule type="expression" dxfId="93" priority="21">
      <formula>$H37="CT (Contrôle terminal)"</formula>
    </cfRule>
  </conditionalFormatting>
  <conditionalFormatting sqref="J37">
    <cfRule type="expression" dxfId="92" priority="20">
      <formula>$H37="CT (Contrôle terminal)"</formula>
    </cfRule>
  </conditionalFormatting>
  <conditionalFormatting sqref="J37">
    <cfRule type="expression" dxfId="91" priority="19">
      <formula>$H37="CT (Contrôle terminal)"</formula>
    </cfRule>
  </conditionalFormatting>
  <conditionalFormatting sqref="J38">
    <cfRule type="expression" dxfId="90" priority="18">
      <formula>$H38="CT (Contrôle terminal)"</formula>
    </cfRule>
  </conditionalFormatting>
  <conditionalFormatting sqref="J38">
    <cfRule type="expression" dxfId="89" priority="17">
      <formula>$H38="CT (Contrôle terminal)"</formula>
    </cfRule>
  </conditionalFormatting>
  <conditionalFormatting sqref="J38">
    <cfRule type="expression" dxfId="88" priority="16">
      <formula>$H38="CT (Contrôle terminal)"</formula>
    </cfRule>
  </conditionalFormatting>
  <conditionalFormatting sqref="J18:J19">
    <cfRule type="expression" dxfId="87" priority="4">
      <formula>$H18="CT (Contrôle terminal)"</formula>
    </cfRule>
  </conditionalFormatting>
  <conditionalFormatting sqref="J18:J19">
    <cfRule type="expression" dxfId="86" priority="3">
      <formula>$H18="CT (Contrôle terminal)"</formula>
    </cfRule>
  </conditionalFormatting>
  <conditionalFormatting sqref="J18:J19">
    <cfRule type="expression" dxfId="85" priority="2">
      <formula>$H18="CT (Contrôle terminal)"</formula>
    </cfRule>
  </conditionalFormatting>
  <dataValidations count="4">
    <dataValidation type="list" allowBlank="1" showInputMessage="1" showErrorMessage="1" sqref="F33:G44 F17:G18 F20:G21 F22:G29" xr:uid="{00000000-0002-0000-0400-000000000000}">
      <formula1>"Oui,Non"</formula1>
    </dataValidation>
    <dataValidation type="list" allowBlank="1" showInputMessage="1" showErrorMessage="1" sqref="A27:A29 A33:A44 A17:A18 A20:A21 A22:A25" xr:uid="{00000000-0002-0000-0400-000001000000}">
      <formula1>Nat_ELP</formula1>
    </dataValidation>
    <dataValidation type="list" allowBlank="1" showInputMessage="1" showErrorMessage="1" sqref="H33:H44 H20:H31 H17:H18" xr:uid="{00000000-0002-0000-0400-000002000000}">
      <formula1>Type_contrôle</formula1>
    </dataValidation>
    <dataValidation type="list" allowBlank="1" showInputMessage="1" showErrorMessage="1" sqref="M17:M44 K33:K44 K20:K31 K17:K18" xr:uid="{00000000-0002-0000-04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322B5681-FB2B-4170-B49A-0A23D9423B9B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6" id="{5D428721-14A3-4E95-9C8B-9BD1D52AB1A6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57"/>
  <sheetViews>
    <sheetView showGridLines="0" showZeros="0" topLeftCell="A7" zoomScale="85" zoomScaleNormal="85" zoomScalePageLayoutView="85" workbookViewId="0">
      <selection activeCell="E44" sqref="E4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77">
        <v>181</v>
      </c>
      <c r="E4" s="177"/>
      <c r="F4" s="161" t="s">
        <v>39</v>
      </c>
      <c r="G4" s="162"/>
      <c r="H4" s="163" t="s">
        <v>185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357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352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358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399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400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186</v>
      </c>
      <c r="C17" s="3" t="s">
        <v>196</v>
      </c>
      <c r="D17" s="4">
        <v>6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353</v>
      </c>
      <c r="C18" s="3" t="s">
        <v>355</v>
      </c>
      <c r="D18" s="4"/>
      <c r="E18" s="4">
        <v>4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354</v>
      </c>
      <c r="C19" s="3" t="s">
        <v>356</v>
      </c>
      <c r="D19" s="4"/>
      <c r="E19" s="4">
        <v>2</v>
      </c>
      <c r="F19" s="4" t="s">
        <v>210</v>
      </c>
      <c r="G19" s="4" t="s">
        <v>210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384</v>
      </c>
      <c r="C20" s="3"/>
      <c r="D20" s="4">
        <v>6</v>
      </c>
      <c r="E20" s="4"/>
      <c r="F20" s="4" t="s">
        <v>210</v>
      </c>
      <c r="G20" s="4" t="s">
        <v>211</v>
      </c>
      <c r="H20" s="4"/>
      <c r="I20" s="4"/>
      <c r="J20" s="5"/>
      <c r="K20" s="5"/>
      <c r="L20" s="5"/>
      <c r="M20" s="5"/>
      <c r="N20" s="5"/>
    </row>
    <row r="21" spans="1:15" ht="15" customHeight="1" x14ac:dyDescent="0.25">
      <c r="A21" s="2" t="s">
        <v>52</v>
      </c>
      <c r="B21" s="92" t="s">
        <v>386</v>
      </c>
      <c r="C21" s="3" t="s">
        <v>370</v>
      </c>
      <c r="D21" s="4"/>
      <c r="E21" s="4">
        <v>3</v>
      </c>
      <c r="F21" s="4" t="s">
        <v>210</v>
      </c>
      <c r="G21" s="4" t="s">
        <v>210</v>
      </c>
      <c r="H21" s="4" t="s">
        <v>180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92" t="s">
        <v>385</v>
      </c>
      <c r="C22" s="89" t="s">
        <v>370</v>
      </c>
      <c r="D22" s="4"/>
      <c r="E22" s="4">
        <v>3</v>
      </c>
      <c r="F22" s="4" t="s">
        <v>210</v>
      </c>
      <c r="G22" s="4" t="s">
        <v>210</v>
      </c>
      <c r="H22" s="4" t="s">
        <v>180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188</v>
      </c>
      <c r="C23" s="3" t="s">
        <v>198</v>
      </c>
      <c r="D23" s="4">
        <v>6</v>
      </c>
      <c r="E23" s="4"/>
      <c r="F23" s="4" t="s">
        <v>210</v>
      </c>
      <c r="G23" s="4" t="s">
        <v>211</v>
      </c>
      <c r="H23" s="4"/>
      <c r="I23" s="4"/>
      <c r="J23" s="5"/>
      <c r="K23" s="5"/>
      <c r="L23" s="5"/>
      <c r="M23" s="5"/>
      <c r="N23" s="5"/>
    </row>
    <row r="24" spans="1:15" ht="15" customHeight="1" x14ac:dyDescent="0.25">
      <c r="A24" s="2" t="s">
        <v>52</v>
      </c>
      <c r="B24" s="72" t="s">
        <v>189</v>
      </c>
      <c r="C24" s="3" t="s">
        <v>202</v>
      </c>
      <c r="D24" s="4"/>
      <c r="E24" s="4">
        <v>1</v>
      </c>
      <c r="F24" s="4" t="s">
        <v>210</v>
      </c>
      <c r="G24" s="4" t="s">
        <v>210</v>
      </c>
      <c r="H24" s="4" t="s">
        <v>180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2" t="s">
        <v>190</v>
      </c>
      <c r="C25" s="3" t="s">
        <v>203</v>
      </c>
      <c r="D25" s="4"/>
      <c r="E25" s="4">
        <v>2</v>
      </c>
      <c r="F25" s="4" t="s">
        <v>210</v>
      </c>
      <c r="G25" s="4" t="s">
        <v>210</v>
      </c>
      <c r="H25" s="4" t="s">
        <v>180</v>
      </c>
      <c r="I25" s="4"/>
      <c r="J25" s="5">
        <v>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2" t="s">
        <v>387</v>
      </c>
      <c r="C26" s="3" t="s">
        <v>370</v>
      </c>
      <c r="D26" s="4"/>
      <c r="E26" s="4">
        <v>3</v>
      </c>
      <c r="F26" s="4" t="s">
        <v>210</v>
      </c>
      <c r="G26" s="4" t="s">
        <v>210</v>
      </c>
      <c r="H26" s="4" t="s">
        <v>180</v>
      </c>
      <c r="I26" s="4"/>
      <c r="J26" s="5">
        <v>2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72" t="s">
        <v>388</v>
      </c>
      <c r="C27" s="3" t="s">
        <v>199</v>
      </c>
      <c r="D27" s="4">
        <v>6</v>
      </c>
      <c r="E27" s="4"/>
      <c r="F27" s="4" t="s">
        <v>210</v>
      </c>
      <c r="G27" s="4" t="s">
        <v>211</v>
      </c>
      <c r="H27" s="4"/>
      <c r="I27" s="4"/>
      <c r="J27" s="5"/>
      <c r="K27" s="5"/>
      <c r="L27" s="5"/>
      <c r="M27" s="5"/>
      <c r="N27" s="5"/>
    </row>
    <row r="28" spans="1:15" ht="15" customHeight="1" x14ac:dyDescent="0.25">
      <c r="A28" s="2" t="s">
        <v>52</v>
      </c>
      <c r="B28" s="72" t="s">
        <v>191</v>
      </c>
      <c r="C28" s="3" t="s">
        <v>204</v>
      </c>
      <c r="D28" s="4"/>
      <c r="E28" s="4">
        <v>3</v>
      </c>
      <c r="F28" s="4" t="s">
        <v>210</v>
      </c>
      <c r="G28" s="4" t="s">
        <v>210</v>
      </c>
      <c r="H28" s="4" t="s">
        <v>180</v>
      </c>
      <c r="I28" s="4"/>
      <c r="J28" s="5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2" t="s">
        <v>192</v>
      </c>
      <c r="C29" s="3" t="s">
        <v>205</v>
      </c>
      <c r="D29" s="4"/>
      <c r="E29" s="5">
        <v>3</v>
      </c>
      <c r="F29" s="4" t="s">
        <v>210</v>
      </c>
      <c r="G29" s="4" t="s">
        <v>210</v>
      </c>
      <c r="H29" s="4" t="s">
        <v>180</v>
      </c>
      <c r="I29" s="5"/>
      <c r="J29" s="5">
        <v>2</v>
      </c>
      <c r="K29" s="5"/>
      <c r="L29" s="5"/>
      <c r="M29" s="5"/>
      <c r="N29" s="5"/>
    </row>
    <row r="30" spans="1:15" ht="15" customHeight="1" x14ac:dyDescent="0.25">
      <c r="A30" s="2" t="s">
        <v>0</v>
      </c>
      <c r="B30" s="72" t="s">
        <v>193</v>
      </c>
      <c r="C30" s="3" t="s">
        <v>200</v>
      </c>
      <c r="D30" s="4">
        <v>6</v>
      </c>
      <c r="E30" s="5"/>
      <c r="F30" s="4" t="s">
        <v>210</v>
      </c>
      <c r="G30" s="4" t="s">
        <v>211</v>
      </c>
      <c r="H30" s="4"/>
      <c r="I30" s="5"/>
      <c r="J30" s="5"/>
      <c r="K30" s="5"/>
      <c r="L30" s="5"/>
      <c r="M30" s="5"/>
      <c r="N30" s="5"/>
    </row>
    <row r="31" spans="1:15" ht="15" customHeight="1" x14ac:dyDescent="0.25">
      <c r="A31" s="2" t="s">
        <v>52</v>
      </c>
      <c r="B31" s="72" t="s">
        <v>194</v>
      </c>
      <c r="C31" s="3" t="s">
        <v>206</v>
      </c>
      <c r="D31" s="4"/>
      <c r="E31" s="5">
        <v>2</v>
      </c>
      <c r="F31" s="4" t="s">
        <v>210</v>
      </c>
      <c r="G31" s="4" t="s">
        <v>210</v>
      </c>
      <c r="H31" s="4" t="s">
        <v>180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72" t="s">
        <v>195</v>
      </c>
      <c r="C32" s="3" t="s">
        <v>207</v>
      </c>
      <c r="D32" s="4"/>
      <c r="E32" s="5">
        <v>2</v>
      </c>
      <c r="F32" s="4" t="s">
        <v>210</v>
      </c>
      <c r="G32" s="4" t="s">
        <v>210</v>
      </c>
      <c r="H32" s="4" t="s">
        <v>180</v>
      </c>
      <c r="I32" s="5"/>
      <c r="J32" s="5">
        <v>2</v>
      </c>
      <c r="K32" s="5"/>
      <c r="L32" s="5"/>
      <c r="M32" s="5"/>
      <c r="N32" s="5"/>
    </row>
    <row r="33" spans="1:14" x14ac:dyDescent="0.25">
      <c r="A33" s="2" t="s">
        <v>52</v>
      </c>
      <c r="B33" s="92" t="s">
        <v>371</v>
      </c>
      <c r="C33" s="89" t="s">
        <v>370</v>
      </c>
      <c r="D33" s="90"/>
      <c r="E33" s="90">
        <v>2</v>
      </c>
      <c r="F33" s="90" t="s">
        <v>210</v>
      </c>
      <c r="G33" s="90" t="s">
        <v>210</v>
      </c>
      <c r="H33" s="90" t="s">
        <v>180</v>
      </c>
      <c r="I33" s="90"/>
      <c r="J33" s="91">
        <v>2</v>
      </c>
      <c r="K33" s="91"/>
      <c r="L33" s="91"/>
      <c r="M33" s="5"/>
      <c r="N33" s="5"/>
    </row>
    <row r="34" spans="1:14" x14ac:dyDescent="0.25">
      <c r="A34" s="2"/>
      <c r="B34" s="72" t="s">
        <v>334</v>
      </c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 t="s">
        <v>335</v>
      </c>
      <c r="C35" s="3" t="s">
        <v>208</v>
      </c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 t="s">
        <v>336</v>
      </c>
      <c r="C36" s="3" t="s">
        <v>209</v>
      </c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82" priority="11">
      <formula>$A$11=2</formula>
    </cfRule>
    <cfRule type="expression" dxfId="81" priority="12">
      <formula>$A$11=3</formula>
    </cfRule>
    <cfRule type="expression" dxfId="80" priority="13">
      <formula>$A$11=1</formula>
    </cfRule>
  </conditionalFormatting>
  <conditionalFormatting sqref="I17:I32 K17:L32 K34:L44 I34:I44">
    <cfRule type="expression" dxfId="79" priority="10">
      <formula>$H17="CCI (CC Intégral)"</formula>
    </cfRule>
  </conditionalFormatting>
  <conditionalFormatting sqref="I17:J32 I34:J44">
    <cfRule type="expression" dxfId="78" priority="9">
      <formula>$H17="CT (Contrôle terminal)"</formula>
    </cfRule>
  </conditionalFormatting>
  <conditionalFormatting sqref="K15:L16">
    <cfRule type="expression" dxfId="77" priority="5">
      <formula>$H$17="CCI (CC Intégral)"</formula>
    </cfRule>
  </conditionalFormatting>
  <conditionalFormatting sqref="I33 K33:L33">
    <cfRule type="expression" dxfId="76" priority="4">
      <formula>$H33="CCI (CC Intégral)"</formula>
    </cfRule>
  </conditionalFormatting>
  <conditionalFormatting sqref="I33:J33">
    <cfRule type="expression" dxfId="75" priority="3">
      <formula>$H33="CT (Contrôle terminal)"</formula>
    </cfRule>
  </conditionalFormatting>
  <conditionalFormatting sqref="I33 K33:L33">
    <cfRule type="expression" dxfId="74" priority="2">
      <formula>$H33="CCI (CC Intégral)"</formula>
    </cfRule>
  </conditionalFormatting>
  <conditionalFormatting sqref="I33:J33">
    <cfRule type="expression" dxfId="73" priority="1">
      <formula>$H33="CT (Contrôle terminal)"</formula>
    </cfRule>
  </conditionalFormatting>
  <dataValidations count="4">
    <dataValidation type="list" allowBlank="1" showInputMessage="1" showErrorMessage="1" sqref="M17:M44 K17:K44" xr:uid="{00000000-0002-0000-0500-000000000000}">
      <formula1>Nature_contrôle</formula1>
    </dataValidation>
    <dataValidation type="list" allowBlank="1" showInputMessage="1" showErrorMessage="1" sqref="H17:H44" xr:uid="{00000000-0002-0000-0500-000001000000}">
      <formula1>Type_contrôle</formula1>
    </dataValidation>
    <dataValidation type="list" allowBlank="1" showInputMessage="1" showErrorMessage="1" sqref="A34:A44 A17:A32" xr:uid="{00000000-0002-0000-0500-000002000000}">
      <formula1>Nat_ELP</formula1>
    </dataValidation>
    <dataValidation type="list" allowBlank="1" showInputMessage="1" showErrorMessage="1" sqref="F17:F44 G17:G44" xr:uid="{00000000-0002-0000-05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8" id="{D31FD503-BCB6-4FE4-9D7B-963FEFCE07DE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57"/>
  <sheetViews>
    <sheetView showGridLines="0" showZeros="0" topLeftCell="A7" zoomScale="85" zoomScaleNormal="85" zoomScalePageLayoutView="85" workbookViewId="0">
      <selection activeCell="F44" sqref="F4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77">
        <v>181</v>
      </c>
      <c r="E4" s="177"/>
      <c r="F4" s="161" t="s">
        <v>39</v>
      </c>
      <c r="G4" s="162"/>
      <c r="H4" s="163" t="s">
        <v>185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357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352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359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401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402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389</v>
      </c>
      <c r="C17" s="6" t="s">
        <v>221</v>
      </c>
      <c r="D17" s="4">
        <v>3</v>
      </c>
      <c r="E17" s="4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349</v>
      </c>
      <c r="C18" s="6" t="s">
        <v>228</v>
      </c>
      <c r="D18" s="4"/>
      <c r="E18" s="4">
        <v>1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213</v>
      </c>
      <c r="C19" s="6" t="s">
        <v>223</v>
      </c>
      <c r="D19" s="4"/>
      <c r="E19" s="4">
        <v>1</v>
      </c>
      <c r="F19" s="4" t="s">
        <v>210</v>
      </c>
      <c r="G19" s="4" t="s">
        <v>210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214</v>
      </c>
      <c r="C20" s="6" t="s">
        <v>224</v>
      </c>
      <c r="D20" s="4">
        <v>6</v>
      </c>
      <c r="E20" s="4"/>
      <c r="F20" s="4" t="s">
        <v>210</v>
      </c>
      <c r="G20" s="4" t="s">
        <v>211</v>
      </c>
      <c r="H20" s="4"/>
      <c r="I20" s="4"/>
      <c r="J20" s="5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215</v>
      </c>
      <c r="C21" s="6" t="s">
        <v>225</v>
      </c>
      <c r="D21" s="4"/>
      <c r="E21" s="4">
        <v>3</v>
      </c>
      <c r="F21" s="4" t="s">
        <v>210</v>
      </c>
      <c r="G21" s="4" t="s">
        <v>210</v>
      </c>
      <c r="H21" s="4" t="s">
        <v>180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2" t="s">
        <v>216</v>
      </c>
      <c r="C22" s="6" t="s">
        <v>226</v>
      </c>
      <c r="D22" s="4"/>
      <c r="E22" s="4">
        <v>3</v>
      </c>
      <c r="F22" s="4" t="s">
        <v>210</v>
      </c>
      <c r="G22" s="4" t="s">
        <v>210</v>
      </c>
      <c r="H22" s="4" t="s">
        <v>180</v>
      </c>
      <c r="I22" s="4"/>
      <c r="J22" s="5">
        <v>2</v>
      </c>
      <c r="K22" s="5"/>
      <c r="L22" s="5"/>
      <c r="M22" s="5"/>
      <c r="N22" s="5"/>
    </row>
    <row r="23" spans="1:15" ht="15" customHeight="1" thickBot="1" x14ac:dyDescent="0.3">
      <c r="A23" s="2" t="s">
        <v>0</v>
      </c>
      <c r="B23" s="72" t="s">
        <v>217</v>
      </c>
      <c r="C23" s="6" t="s">
        <v>227</v>
      </c>
      <c r="D23" s="4">
        <v>6</v>
      </c>
      <c r="E23" s="4"/>
      <c r="F23" s="4" t="s">
        <v>210</v>
      </c>
      <c r="G23" s="4" t="s">
        <v>211</v>
      </c>
      <c r="H23" s="4"/>
      <c r="I23" s="4"/>
      <c r="J23" s="5"/>
      <c r="K23" s="5"/>
      <c r="L23" s="5"/>
      <c r="M23" s="5"/>
      <c r="N23" s="5"/>
    </row>
    <row r="24" spans="1:15" ht="15" customHeight="1" x14ac:dyDescent="0.25">
      <c r="A24" s="2" t="s">
        <v>52</v>
      </c>
      <c r="B24" s="101" t="s">
        <v>390</v>
      </c>
      <c r="C24" s="97" t="s">
        <v>370</v>
      </c>
      <c r="D24" s="90"/>
      <c r="E24" s="90">
        <v>3</v>
      </c>
      <c r="F24" s="90" t="s">
        <v>210</v>
      </c>
      <c r="G24" s="90" t="s">
        <v>210</v>
      </c>
      <c r="H24" s="90" t="s">
        <v>180</v>
      </c>
      <c r="I24" s="90"/>
      <c r="J24" s="91">
        <v>2</v>
      </c>
      <c r="K24" s="91"/>
      <c r="L24" s="91"/>
      <c r="M24" s="5"/>
      <c r="N24" s="5"/>
    </row>
    <row r="25" spans="1:15" ht="15" customHeight="1" thickBot="1" x14ac:dyDescent="0.3">
      <c r="A25" s="2" t="s">
        <v>52</v>
      </c>
      <c r="B25" s="102" t="s">
        <v>391</v>
      </c>
      <c r="C25" s="97" t="s">
        <v>370</v>
      </c>
      <c r="D25" s="90"/>
      <c r="E25" s="90">
        <v>3</v>
      </c>
      <c r="F25" s="90" t="s">
        <v>210</v>
      </c>
      <c r="G25" s="90" t="s">
        <v>210</v>
      </c>
      <c r="H25" s="90" t="s">
        <v>180</v>
      </c>
      <c r="I25" s="90"/>
      <c r="J25" s="91">
        <v>2</v>
      </c>
      <c r="K25" s="91"/>
      <c r="L25" s="91"/>
      <c r="M25" s="5"/>
      <c r="N25" s="5"/>
    </row>
    <row r="26" spans="1:15" ht="15" customHeight="1" x14ac:dyDescent="0.25">
      <c r="A26" s="2" t="s">
        <v>0</v>
      </c>
      <c r="B26" s="72" t="s">
        <v>218</v>
      </c>
      <c r="C26" s="6" t="s">
        <v>279</v>
      </c>
      <c r="D26" s="4">
        <v>15</v>
      </c>
      <c r="E26" s="4"/>
      <c r="F26" s="4" t="s">
        <v>210</v>
      </c>
      <c r="G26" s="4" t="s">
        <v>211</v>
      </c>
      <c r="H26" s="4"/>
      <c r="I26" s="4"/>
      <c r="J26" s="5"/>
      <c r="K26" s="5"/>
      <c r="L26" s="5"/>
      <c r="M26" s="5"/>
      <c r="N26" s="5"/>
    </row>
    <row r="27" spans="1:15" ht="15" customHeight="1" x14ac:dyDescent="0.25">
      <c r="A27" s="2" t="s">
        <v>52</v>
      </c>
      <c r="B27" s="92" t="s">
        <v>268</v>
      </c>
      <c r="C27" s="6" t="s">
        <v>230</v>
      </c>
      <c r="D27" s="90"/>
      <c r="E27" s="90">
        <v>3</v>
      </c>
      <c r="F27" s="90" t="s">
        <v>210</v>
      </c>
      <c r="G27" s="90" t="s">
        <v>210</v>
      </c>
      <c r="H27" s="90" t="s">
        <v>180</v>
      </c>
      <c r="I27" s="90"/>
      <c r="J27" s="91">
        <v>2</v>
      </c>
      <c r="K27" s="91"/>
      <c r="L27" s="91"/>
      <c r="M27" s="5"/>
      <c r="N27" s="5"/>
    </row>
    <row r="28" spans="1:15" ht="15" customHeight="1" x14ac:dyDescent="0.25">
      <c r="A28" s="2" t="s">
        <v>52</v>
      </c>
      <c r="B28" s="92" t="s">
        <v>428</v>
      </c>
      <c r="C28" s="6" t="s">
        <v>278</v>
      </c>
      <c r="D28" s="90"/>
      <c r="E28" s="90">
        <v>12</v>
      </c>
      <c r="F28" s="90" t="s">
        <v>210</v>
      </c>
      <c r="G28" s="90" t="s">
        <v>210</v>
      </c>
      <c r="H28" s="90" t="s">
        <v>180</v>
      </c>
      <c r="I28" s="90"/>
      <c r="J28" s="91">
        <v>2</v>
      </c>
      <c r="K28" s="91"/>
      <c r="L28" s="91"/>
      <c r="M28" s="5"/>
      <c r="N28" s="5"/>
      <c r="O28" s="45"/>
    </row>
    <row r="29" spans="1:15" ht="15" customHeight="1" x14ac:dyDescent="0.25">
      <c r="A29" s="2"/>
      <c r="B29" s="92"/>
      <c r="C29" s="6"/>
      <c r="D29" s="90"/>
      <c r="E29" s="90"/>
      <c r="F29" s="91"/>
      <c r="G29" s="91"/>
      <c r="H29" s="90"/>
      <c r="I29" s="90"/>
      <c r="J29" s="83"/>
      <c r="K29" s="91"/>
      <c r="L29" s="91"/>
      <c r="M29" s="5"/>
      <c r="N29" s="5"/>
    </row>
    <row r="30" spans="1:15" ht="15" customHeight="1" x14ac:dyDescent="0.25">
      <c r="A30" s="2"/>
      <c r="B30" s="92" t="s">
        <v>333</v>
      </c>
      <c r="C30" s="6"/>
      <c r="D30" s="90"/>
      <c r="E30" s="90"/>
      <c r="F30" s="91"/>
      <c r="G30" s="91"/>
      <c r="H30" s="90"/>
      <c r="I30" s="90"/>
      <c r="J30" s="83"/>
      <c r="K30" s="91"/>
      <c r="L30" s="91"/>
      <c r="M30" s="5"/>
      <c r="N30" s="5"/>
    </row>
    <row r="31" spans="1:15" ht="15" customHeight="1" x14ac:dyDescent="0.25">
      <c r="A31" s="2"/>
      <c r="B31" s="92" t="s">
        <v>335</v>
      </c>
      <c r="C31" s="6" t="s">
        <v>219</v>
      </c>
      <c r="D31" s="90"/>
      <c r="E31" s="91"/>
      <c r="F31" s="91"/>
      <c r="G31" s="91"/>
      <c r="H31" s="90"/>
      <c r="I31" s="91"/>
      <c r="J31" s="83"/>
      <c r="K31" s="91"/>
      <c r="L31" s="91"/>
      <c r="M31" s="5"/>
      <c r="N31" s="5"/>
    </row>
    <row r="32" spans="1:15" ht="15" customHeight="1" x14ac:dyDescent="0.25">
      <c r="A32" s="2"/>
      <c r="B32" s="92" t="s">
        <v>336</v>
      </c>
      <c r="C32" s="6" t="s">
        <v>220</v>
      </c>
      <c r="D32" s="90"/>
      <c r="E32" s="91"/>
      <c r="F32" s="91"/>
      <c r="G32" s="91"/>
      <c r="H32" s="90"/>
      <c r="I32" s="91"/>
      <c r="J32" s="83"/>
      <c r="K32" s="91"/>
      <c r="L32" s="91"/>
      <c r="M32" s="5"/>
      <c r="N32" s="5"/>
    </row>
    <row r="33" spans="1:14" x14ac:dyDescent="0.25">
      <c r="A33" s="2"/>
      <c r="B33" s="72"/>
      <c r="C33" s="3"/>
      <c r="D33" s="90"/>
      <c r="E33" s="91"/>
      <c r="F33" s="91"/>
      <c r="G33" s="91"/>
      <c r="H33" s="91"/>
      <c r="I33" s="91"/>
      <c r="J33" s="7"/>
      <c r="K33" s="91"/>
      <c r="L33" s="91"/>
      <c r="M33" s="5"/>
      <c r="N33" s="5"/>
    </row>
    <row r="34" spans="1:14" x14ac:dyDescent="0.25">
      <c r="A34" s="98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8"/>
      <c r="M34" s="5"/>
      <c r="N34" s="5"/>
    </row>
    <row r="35" spans="1:14" x14ac:dyDescent="0.25">
      <c r="A35" s="2"/>
      <c r="B35" s="97"/>
      <c r="C35" s="97"/>
      <c r="D35" s="90"/>
      <c r="E35" s="91"/>
      <c r="F35" s="91"/>
      <c r="G35" s="91"/>
      <c r="H35" s="91"/>
      <c r="I35" s="91"/>
      <c r="J35" s="7"/>
      <c r="K35" s="91"/>
      <c r="L35" s="91"/>
      <c r="M35" s="5"/>
      <c r="N35" s="5"/>
    </row>
    <row r="36" spans="1:14" x14ac:dyDescent="0.25">
      <c r="A36" s="2"/>
      <c r="B36" s="97"/>
      <c r="C36" s="97"/>
      <c r="D36" s="90"/>
      <c r="E36" s="91"/>
      <c r="F36" s="91"/>
      <c r="G36" s="91"/>
      <c r="H36" s="91"/>
      <c r="I36" s="91"/>
      <c r="J36" s="7"/>
      <c r="K36" s="91"/>
      <c r="L36" s="91"/>
      <c r="M36" s="5"/>
      <c r="N36" s="5"/>
    </row>
    <row r="37" spans="1:14" x14ac:dyDescent="0.25">
      <c r="A37" s="2"/>
      <c r="B37" s="97"/>
      <c r="C37" s="97"/>
      <c r="D37" s="90"/>
      <c r="E37" s="91"/>
      <c r="F37" s="91"/>
      <c r="G37" s="91"/>
      <c r="H37" s="91"/>
      <c r="I37" s="91"/>
      <c r="J37" s="7"/>
      <c r="K37" s="91"/>
      <c r="L37" s="91"/>
      <c r="M37" s="5"/>
      <c r="N37" s="5"/>
    </row>
    <row r="38" spans="1:14" s="45" customFormat="1" x14ac:dyDescent="0.25">
      <c r="A38" s="2"/>
      <c r="B38" s="100"/>
      <c r="C38" s="100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92"/>
      <c r="C40" s="89"/>
      <c r="D40" s="90"/>
      <c r="E40" s="91"/>
      <c r="F40" s="91"/>
      <c r="G40" s="91"/>
      <c r="H40" s="91"/>
      <c r="I40" s="91"/>
      <c r="J40" s="7"/>
      <c r="K40" s="91"/>
      <c r="L40" s="91"/>
      <c r="M40" s="5"/>
      <c r="N40" s="5"/>
    </row>
    <row r="41" spans="1:14" s="45" customFormat="1" x14ac:dyDescent="0.25">
      <c r="A41" s="2"/>
      <c r="B41" s="92"/>
      <c r="C41" s="89"/>
      <c r="D41" s="90"/>
      <c r="E41" s="91"/>
      <c r="F41" s="91"/>
      <c r="G41" s="91"/>
      <c r="H41" s="91"/>
      <c r="I41" s="91"/>
      <c r="J41" s="7"/>
      <c r="K41" s="91"/>
      <c r="L41" s="91"/>
      <c r="M41" s="5"/>
      <c r="N41" s="5"/>
    </row>
    <row r="42" spans="1:14" s="45" customFormat="1" x14ac:dyDescent="0.25">
      <c r="A42" s="2"/>
      <c r="B42" s="92"/>
      <c r="C42" s="89"/>
      <c r="D42" s="90"/>
      <c r="E42" s="91"/>
      <c r="F42" s="91"/>
      <c r="G42" s="91"/>
      <c r="H42" s="91"/>
      <c r="I42" s="91"/>
      <c r="J42" s="7"/>
      <c r="K42" s="91"/>
      <c r="L42" s="91"/>
      <c r="M42" s="5"/>
      <c r="N42" s="5"/>
    </row>
    <row r="43" spans="1:14" s="45" customFormat="1" x14ac:dyDescent="0.25">
      <c r="A43" s="2"/>
      <c r="B43" s="92"/>
      <c r="C43" s="89"/>
      <c r="D43" s="90"/>
      <c r="E43" s="91"/>
      <c r="F43" s="91"/>
      <c r="G43" s="91"/>
      <c r="H43" s="91"/>
      <c r="I43" s="91"/>
      <c r="J43" s="7"/>
      <c r="K43" s="91"/>
      <c r="L43" s="91"/>
      <c r="M43" s="5"/>
      <c r="N43" s="5"/>
    </row>
    <row r="44" spans="1:14" s="45" customFormat="1" x14ac:dyDescent="0.25">
      <c r="A44" s="2"/>
      <c r="B44" s="92"/>
      <c r="C44" s="89"/>
      <c r="D44" s="90"/>
      <c r="E44" s="91"/>
      <c r="F44" s="91"/>
      <c r="G44" s="91"/>
      <c r="H44" s="91"/>
      <c r="I44" s="91"/>
      <c r="J44" s="7"/>
      <c r="K44" s="91"/>
      <c r="L44" s="91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0" priority="17">
      <formula>$A$11=2</formula>
    </cfRule>
    <cfRule type="expression" dxfId="69" priority="18">
      <formula>$A$11=3</formula>
    </cfRule>
    <cfRule type="expression" dxfId="68" priority="19">
      <formula>$A$11=1</formula>
    </cfRule>
  </conditionalFormatting>
  <conditionalFormatting sqref="I35:I44 K35:L44 I17:I33 K17:L33">
    <cfRule type="expression" dxfId="67" priority="16">
      <formula>$H17="CCI (CC Intégral)"</formula>
    </cfRule>
  </conditionalFormatting>
  <conditionalFormatting sqref="I35:J44 I17:J33">
    <cfRule type="expression" dxfId="66" priority="15">
      <formula>$H17="CT (Contrôle terminal)"</formula>
    </cfRule>
  </conditionalFormatting>
  <conditionalFormatting sqref="K15:L16">
    <cfRule type="expression" dxfId="65" priority="12">
      <formula>$H$17="CCI (CC Intégral)"</formula>
    </cfRule>
  </conditionalFormatting>
  <dataValidations count="4">
    <dataValidation type="list" allowBlank="1" showInputMessage="1" showErrorMessage="1" sqref="F35:G44 F26:G33 F17:G19 F20:G23" xr:uid="{00000000-0002-0000-0600-000000000000}">
      <formula1>"Oui,Non"</formula1>
    </dataValidation>
    <dataValidation type="list" allowBlank="1" showInputMessage="1" showErrorMessage="1" sqref="A26:A30 A35:A44 A32:A33 A17:A19 A20:A23" xr:uid="{00000000-0002-0000-0600-000001000000}">
      <formula1>Nat_ELP</formula1>
    </dataValidation>
    <dataValidation type="list" allowBlank="1" showInputMessage="1" showErrorMessage="1" sqref="H35:H44 H26:H33 H17:H19 H20:H23" xr:uid="{00000000-0002-0000-0600-000002000000}">
      <formula1>Type_contrôle</formula1>
    </dataValidation>
    <dataValidation type="list" allowBlank="1" showInputMessage="1" showErrorMessage="1" sqref="M17:M44 K35:K44 K26:K33 K17:K19 K20:K23" xr:uid="{00000000-0002-0000-06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4" id="{392199BE-1997-48CA-94D1-2DF611AA21BF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57"/>
  <sheetViews>
    <sheetView showGridLines="0" showZeros="0" topLeftCell="A13" zoomScale="80" zoomScaleNormal="80" zoomScalePageLayoutView="85" workbookViewId="0">
      <selection activeCell="G52" sqref="G5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77">
        <v>281</v>
      </c>
      <c r="E4" s="177"/>
      <c r="F4" s="161" t="s">
        <v>39</v>
      </c>
      <c r="G4" s="162"/>
      <c r="H4" s="163" t="s">
        <v>185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360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351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361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403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404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2" t="s">
        <v>236</v>
      </c>
      <c r="C17" s="3" t="s">
        <v>253</v>
      </c>
      <c r="D17" s="3">
        <v>6</v>
      </c>
      <c r="E17" s="3"/>
      <c r="F17" s="4" t="s">
        <v>210</v>
      </c>
      <c r="G17" s="4" t="s">
        <v>211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2" t="s">
        <v>237</v>
      </c>
      <c r="C18" s="3" t="s">
        <v>256</v>
      </c>
      <c r="D18" s="3"/>
      <c r="E18" s="3">
        <v>2</v>
      </c>
      <c r="F18" s="4" t="s">
        <v>210</v>
      </c>
      <c r="G18" s="4" t="s">
        <v>210</v>
      </c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2" t="s">
        <v>238</v>
      </c>
      <c r="C19" s="3" t="s">
        <v>257</v>
      </c>
      <c r="D19" s="3"/>
      <c r="E19" s="3">
        <v>2</v>
      </c>
      <c r="F19" s="4" t="s">
        <v>210</v>
      </c>
      <c r="G19" s="4" t="s">
        <v>210</v>
      </c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92" t="s">
        <v>375</v>
      </c>
      <c r="C20" s="3" t="s">
        <v>370</v>
      </c>
      <c r="D20" s="3"/>
      <c r="E20" s="3">
        <v>2</v>
      </c>
      <c r="F20" s="4" t="s">
        <v>210</v>
      </c>
      <c r="G20" s="4" t="s">
        <v>210</v>
      </c>
      <c r="H20" s="4" t="s">
        <v>180</v>
      </c>
      <c r="I20" s="4"/>
      <c r="J20" s="5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2" t="s">
        <v>392</v>
      </c>
      <c r="C21" s="3"/>
      <c r="D21" s="3">
        <v>6</v>
      </c>
      <c r="E21" s="3"/>
      <c r="F21" s="4" t="s">
        <v>210</v>
      </c>
      <c r="G21" s="4" t="s">
        <v>211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2" t="s">
        <v>239</v>
      </c>
      <c r="C22" s="94" t="s">
        <v>258</v>
      </c>
      <c r="D22" s="3"/>
      <c r="E22" s="3">
        <v>2</v>
      </c>
      <c r="F22" s="4" t="s">
        <v>210</v>
      </c>
      <c r="G22" s="4" t="s">
        <v>210</v>
      </c>
      <c r="H22" s="4" t="s">
        <v>180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2" t="s">
        <v>240</v>
      </c>
      <c r="C23" s="89" t="s">
        <v>427</v>
      </c>
      <c r="D23" s="3"/>
      <c r="E23" s="3">
        <v>2</v>
      </c>
      <c r="F23" s="4" t="s">
        <v>210</v>
      </c>
      <c r="G23" s="4" t="s">
        <v>210</v>
      </c>
      <c r="H23" s="4" t="s">
        <v>180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2" t="s">
        <v>393</v>
      </c>
      <c r="C24" s="3" t="s">
        <v>370</v>
      </c>
      <c r="D24" s="3"/>
      <c r="E24" s="3">
        <v>2</v>
      </c>
      <c r="F24" s="4" t="s">
        <v>210</v>
      </c>
      <c r="G24" s="4" t="s">
        <v>210</v>
      </c>
      <c r="H24" s="4" t="s">
        <v>180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2" t="s">
        <v>242</v>
      </c>
      <c r="C25" s="3" t="s">
        <v>255</v>
      </c>
      <c r="D25" s="178">
        <v>3</v>
      </c>
      <c r="E25" s="3"/>
      <c r="F25" s="4" t="s">
        <v>210</v>
      </c>
      <c r="G25" s="4" t="s">
        <v>211</v>
      </c>
      <c r="H25" s="4"/>
      <c r="I25" s="4"/>
      <c r="J25" s="5"/>
      <c r="K25" s="5"/>
      <c r="L25" s="5"/>
      <c r="M25" s="5"/>
      <c r="N25" s="5"/>
    </row>
    <row r="26" spans="1:15" ht="15" customHeight="1" x14ac:dyDescent="0.25">
      <c r="A26" s="2" t="s">
        <v>52</v>
      </c>
      <c r="B26" s="2" t="s">
        <v>243</v>
      </c>
      <c r="C26" s="3" t="s">
        <v>260</v>
      </c>
      <c r="D26" s="3"/>
      <c r="E26" s="3">
        <v>1</v>
      </c>
      <c r="F26" s="4" t="s">
        <v>210</v>
      </c>
      <c r="G26" s="4" t="s">
        <v>210</v>
      </c>
      <c r="H26" s="4" t="s">
        <v>180</v>
      </c>
      <c r="I26" s="4"/>
      <c r="J26" s="5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2" t="s">
        <v>244</v>
      </c>
      <c r="C27" s="3" t="s">
        <v>261</v>
      </c>
      <c r="D27" s="3"/>
      <c r="E27" s="3">
        <v>1</v>
      </c>
      <c r="F27" s="4" t="s">
        <v>210</v>
      </c>
      <c r="G27" s="4" t="s">
        <v>210</v>
      </c>
      <c r="H27" s="4" t="s">
        <v>180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2" t="s">
        <v>394</v>
      </c>
      <c r="C28" s="3" t="s">
        <v>370</v>
      </c>
      <c r="D28" s="3"/>
      <c r="E28" s="3">
        <v>1</v>
      </c>
      <c r="F28" s="4" t="s">
        <v>210</v>
      </c>
      <c r="G28" s="4" t="s">
        <v>210</v>
      </c>
      <c r="H28" s="4" t="s">
        <v>180</v>
      </c>
      <c r="I28" s="4"/>
      <c r="J28" s="5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2" t="s">
        <v>245</v>
      </c>
      <c r="C29" s="3" t="s">
        <v>254</v>
      </c>
      <c r="D29" s="3">
        <v>6</v>
      </c>
      <c r="E29" s="3"/>
      <c r="F29" s="4" t="s">
        <v>210</v>
      </c>
      <c r="G29" s="5" t="s">
        <v>211</v>
      </c>
      <c r="H29" s="4"/>
      <c r="I29" s="5"/>
      <c r="J29" s="5"/>
      <c r="K29" s="5"/>
      <c r="L29" s="5"/>
      <c r="M29" s="5"/>
      <c r="N29" s="5"/>
    </row>
    <row r="30" spans="1:15" ht="15" customHeight="1" x14ac:dyDescent="0.25">
      <c r="A30" s="2" t="s">
        <v>52</v>
      </c>
      <c r="B30" s="2" t="s">
        <v>246</v>
      </c>
      <c r="C30" s="3" t="s">
        <v>262</v>
      </c>
      <c r="D30" s="3"/>
      <c r="E30" s="3">
        <v>3</v>
      </c>
      <c r="F30" s="4" t="s">
        <v>210</v>
      </c>
      <c r="G30" s="5" t="s">
        <v>210</v>
      </c>
      <c r="H30" s="4" t="s">
        <v>180</v>
      </c>
      <c r="I30" s="5"/>
      <c r="J30" s="5">
        <v>2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2" t="s">
        <v>247</v>
      </c>
      <c r="C31" s="3" t="s">
        <v>263</v>
      </c>
      <c r="D31" s="3"/>
      <c r="E31" s="3">
        <v>2</v>
      </c>
      <c r="F31" s="4" t="s">
        <v>210</v>
      </c>
      <c r="G31" s="5" t="s">
        <v>210</v>
      </c>
      <c r="H31" s="4" t="s">
        <v>180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2" t="s">
        <v>248</v>
      </c>
      <c r="C32" s="3" t="s">
        <v>264</v>
      </c>
      <c r="D32" s="3"/>
      <c r="E32" s="3">
        <v>1</v>
      </c>
      <c r="F32" s="4" t="s">
        <v>210</v>
      </c>
      <c r="G32" s="5" t="s">
        <v>210</v>
      </c>
      <c r="H32" s="4" t="s">
        <v>180</v>
      </c>
      <c r="I32" s="5"/>
      <c r="J32" s="5">
        <v>2</v>
      </c>
      <c r="K32" s="5"/>
      <c r="L32" s="5"/>
      <c r="M32" s="5"/>
      <c r="N32" s="5"/>
    </row>
    <row r="33" spans="1:14" x14ac:dyDescent="0.25">
      <c r="A33" s="2" t="s">
        <v>0</v>
      </c>
      <c r="B33" s="179" t="s">
        <v>433</v>
      </c>
      <c r="C33" s="3" t="s">
        <v>370</v>
      </c>
      <c r="D33" s="3">
        <v>6</v>
      </c>
      <c r="E33" s="3"/>
      <c r="F33" s="4" t="s">
        <v>210</v>
      </c>
      <c r="G33" s="5" t="s">
        <v>211</v>
      </c>
      <c r="H33" s="4"/>
      <c r="I33" s="5"/>
      <c r="J33" s="5"/>
      <c r="K33" s="5"/>
      <c r="L33" s="5"/>
      <c r="M33" s="5"/>
      <c r="N33" s="5"/>
    </row>
    <row r="34" spans="1:14" x14ac:dyDescent="0.25">
      <c r="A34" s="2" t="s">
        <v>52</v>
      </c>
      <c r="B34" s="2" t="s">
        <v>395</v>
      </c>
      <c r="C34" s="3" t="s">
        <v>370</v>
      </c>
      <c r="D34" s="3"/>
      <c r="E34" s="3">
        <v>2</v>
      </c>
      <c r="F34" s="4" t="s">
        <v>210</v>
      </c>
      <c r="G34" s="4" t="s">
        <v>210</v>
      </c>
      <c r="H34" s="4" t="s">
        <v>180</v>
      </c>
      <c r="I34" s="5"/>
      <c r="J34" s="5">
        <v>2</v>
      </c>
      <c r="K34" s="5"/>
      <c r="L34" s="5"/>
      <c r="M34" s="5"/>
      <c r="N34" s="5"/>
    </row>
    <row r="35" spans="1:14" x14ac:dyDescent="0.25">
      <c r="A35" s="2" t="s">
        <v>52</v>
      </c>
      <c r="B35" s="97" t="s">
        <v>396</v>
      </c>
      <c r="C35" s="89" t="s">
        <v>370</v>
      </c>
      <c r="D35" s="89"/>
      <c r="E35" s="89">
        <v>2</v>
      </c>
      <c r="F35" s="90" t="s">
        <v>210</v>
      </c>
      <c r="G35" s="90" t="s">
        <v>210</v>
      </c>
      <c r="H35" s="90" t="s">
        <v>180</v>
      </c>
      <c r="I35" s="91"/>
      <c r="J35" s="91">
        <v>2</v>
      </c>
      <c r="K35" s="91"/>
      <c r="L35" s="91"/>
      <c r="M35" s="5"/>
      <c r="N35" s="5"/>
    </row>
    <row r="36" spans="1:14" x14ac:dyDescent="0.25">
      <c r="A36" s="2" t="s">
        <v>52</v>
      </c>
      <c r="B36" s="97" t="s">
        <v>397</v>
      </c>
      <c r="C36" s="89" t="s">
        <v>370</v>
      </c>
      <c r="D36" s="89"/>
      <c r="E36" s="89">
        <v>2</v>
      </c>
      <c r="F36" s="90" t="s">
        <v>210</v>
      </c>
      <c r="G36" s="90" t="s">
        <v>210</v>
      </c>
      <c r="H36" s="90" t="s">
        <v>180</v>
      </c>
      <c r="I36" s="91"/>
      <c r="J36" s="91">
        <v>2</v>
      </c>
      <c r="K36" s="91"/>
      <c r="L36" s="91"/>
      <c r="M36" s="5"/>
      <c r="N36" s="5"/>
    </row>
    <row r="37" spans="1:14" x14ac:dyDescent="0.25">
      <c r="A37" s="2" t="s">
        <v>0</v>
      </c>
      <c r="B37" s="2" t="s">
        <v>434</v>
      </c>
      <c r="C37" s="3" t="s">
        <v>370</v>
      </c>
      <c r="D37" s="4">
        <v>3</v>
      </c>
      <c r="E37" s="89"/>
      <c r="F37" s="90" t="s">
        <v>210</v>
      </c>
      <c r="G37" s="91" t="s">
        <v>211</v>
      </c>
      <c r="H37" s="90"/>
      <c r="I37" s="91"/>
      <c r="J37" s="91"/>
      <c r="K37" s="91"/>
      <c r="L37" s="91"/>
      <c r="M37" s="5"/>
      <c r="N37" s="5"/>
    </row>
    <row r="38" spans="1:14" s="45" customFormat="1" x14ac:dyDescent="0.25">
      <c r="A38" s="2" t="s">
        <v>52</v>
      </c>
      <c r="B38" s="100" t="s">
        <v>398</v>
      </c>
      <c r="C38" s="100" t="s">
        <v>370</v>
      </c>
      <c r="D38" s="100"/>
      <c r="E38" s="89">
        <v>2</v>
      </c>
      <c r="F38" s="90" t="s">
        <v>210</v>
      </c>
      <c r="G38" s="90" t="s">
        <v>210</v>
      </c>
      <c r="H38" s="90" t="s">
        <v>180</v>
      </c>
      <c r="I38" s="91"/>
      <c r="J38" s="91">
        <v>2</v>
      </c>
      <c r="K38" s="91"/>
      <c r="L38" s="91"/>
      <c r="M38" s="5"/>
      <c r="N38" s="5"/>
    </row>
    <row r="39" spans="1:14" s="45" customFormat="1" x14ac:dyDescent="0.25">
      <c r="A39" s="2" t="s">
        <v>52</v>
      </c>
      <c r="B39" s="2" t="s">
        <v>249</v>
      </c>
      <c r="C39" s="3" t="s">
        <v>265</v>
      </c>
      <c r="D39" s="3"/>
      <c r="E39" s="89">
        <v>1</v>
      </c>
      <c r="F39" s="4" t="s">
        <v>210</v>
      </c>
      <c r="G39" s="4" t="s">
        <v>210</v>
      </c>
      <c r="H39" s="4" t="s">
        <v>180</v>
      </c>
      <c r="I39" s="5"/>
      <c r="J39" s="5">
        <v>2</v>
      </c>
      <c r="K39" s="5"/>
      <c r="L39" s="5"/>
      <c r="M39" s="5"/>
      <c r="N39" s="5"/>
    </row>
    <row r="40" spans="1:14" s="45" customFormat="1" x14ac:dyDescent="0.25">
      <c r="A40" s="2" t="s">
        <v>52</v>
      </c>
      <c r="B40" s="2" t="s">
        <v>250</v>
      </c>
      <c r="C40" s="3" t="s">
        <v>266</v>
      </c>
      <c r="D40" s="3"/>
      <c r="E40" s="89">
        <v>2</v>
      </c>
      <c r="F40" s="4" t="s">
        <v>210</v>
      </c>
      <c r="G40" s="4" t="s">
        <v>210</v>
      </c>
      <c r="H40" s="4" t="s">
        <v>180</v>
      </c>
      <c r="I40" s="5"/>
      <c r="J40" s="5">
        <v>2</v>
      </c>
      <c r="K40" s="5"/>
      <c r="L40" s="5"/>
      <c r="M40" s="5"/>
      <c r="N40" s="5"/>
    </row>
    <row r="41" spans="1:14" s="45" customFormat="1" x14ac:dyDescent="0.25">
      <c r="A41" s="2" t="s">
        <v>52</v>
      </c>
      <c r="B41" s="2" t="s">
        <v>332</v>
      </c>
      <c r="C41" s="3"/>
      <c r="D41" s="4"/>
      <c r="E41" s="5"/>
      <c r="F41" s="5"/>
      <c r="G41" s="5"/>
      <c r="H41" s="5"/>
      <c r="I41" s="5"/>
      <c r="J41" s="7"/>
      <c r="K41" s="5"/>
      <c r="L41" s="5"/>
      <c r="M41" s="5"/>
      <c r="N41" s="5"/>
    </row>
    <row r="42" spans="1:14" s="45" customFormat="1" ht="18.75" x14ac:dyDescent="0.25">
      <c r="A42" s="2"/>
      <c r="B42" s="2" t="s">
        <v>337</v>
      </c>
      <c r="C42" s="3" t="s">
        <v>251</v>
      </c>
      <c r="D42" s="4"/>
      <c r="E42" s="9"/>
      <c r="F42" s="9"/>
      <c r="G42" s="9"/>
      <c r="H42" s="9"/>
      <c r="I42" s="9"/>
      <c r="J42" s="10"/>
      <c r="K42" s="5"/>
      <c r="L42" s="5"/>
      <c r="M42" s="5"/>
      <c r="N42" s="5"/>
    </row>
    <row r="43" spans="1:14" s="45" customFormat="1" ht="17.25" x14ac:dyDescent="0.25">
      <c r="A43" s="2"/>
      <c r="B43" s="2" t="s">
        <v>338</v>
      </c>
      <c r="C43" s="3" t="s">
        <v>252</v>
      </c>
      <c r="D43" s="4"/>
      <c r="E43" s="5"/>
      <c r="F43" s="5"/>
      <c r="G43" s="5"/>
      <c r="H43" s="5"/>
      <c r="I43" s="5"/>
      <c r="J43" s="12"/>
      <c r="K43" s="5"/>
      <c r="L43" s="100"/>
      <c r="M43" s="5"/>
      <c r="N43" s="5"/>
    </row>
    <row r="44" spans="1:14" s="45" customFormat="1" x14ac:dyDescent="0.25">
      <c r="A44" s="100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62" priority="10">
      <formula>$A$11=2</formula>
    </cfRule>
    <cfRule type="expression" dxfId="61" priority="11">
      <formula>$A$11=3</formula>
    </cfRule>
    <cfRule type="expression" dxfId="60" priority="12">
      <formula>$A$11=1</formula>
    </cfRule>
  </conditionalFormatting>
  <conditionalFormatting sqref="K41:K43 I17:I36 K17:L36 K38:L40 I38:I43">
    <cfRule type="expression" dxfId="59" priority="9">
      <formula>$H17="CCI (CC Intégral)"</formula>
    </cfRule>
  </conditionalFormatting>
  <conditionalFormatting sqref="I17:J17 I18:I20 I21:J36 I38:J43">
    <cfRule type="expression" dxfId="58" priority="8">
      <formula>$H17="CT (Contrôle terminal)"</formula>
    </cfRule>
  </conditionalFormatting>
  <conditionalFormatting sqref="K15:L16">
    <cfRule type="expression" dxfId="57" priority="5">
      <formula>$H$17="CCI (CC Intégral)"</formula>
    </cfRule>
  </conditionalFormatting>
  <conditionalFormatting sqref="J18:J20">
    <cfRule type="expression" dxfId="56" priority="4">
      <formula>$H18="CT (Contrôle terminal)"</formula>
    </cfRule>
  </conditionalFormatting>
  <conditionalFormatting sqref="L41:L42">
    <cfRule type="expression" dxfId="55" priority="63">
      <formula>$H42="CCI (CC Intégral)"</formula>
    </cfRule>
  </conditionalFormatting>
  <conditionalFormatting sqref="I37 K37:L37">
    <cfRule type="expression" dxfId="54" priority="2">
      <formula>$H37="CCI (CC Intégral)"</formula>
    </cfRule>
  </conditionalFormatting>
  <conditionalFormatting sqref="I37:J37">
    <cfRule type="expression" dxfId="53" priority="1">
      <formula>$H37="CT (Contrôle terminal)"</formula>
    </cfRule>
  </conditionalFormatting>
  <dataValidations count="4">
    <dataValidation type="list" allowBlank="1" showInputMessage="1" showErrorMessage="1" sqref="M17:M44 K17:K34 K37:K43" xr:uid="{00000000-0002-0000-0700-000000000000}">
      <formula1>Nature_contrôle</formula1>
    </dataValidation>
    <dataValidation type="list" allowBlank="1" showInputMessage="1" showErrorMessage="1" sqref="A17:A33 A37:A43" xr:uid="{00000000-0002-0000-0700-000001000000}">
      <formula1>Nat_ELP</formula1>
    </dataValidation>
    <dataValidation type="list" allowBlank="1" showInputMessage="1" showErrorMessage="1" sqref="H17:H34 H37:H43" xr:uid="{00000000-0002-0000-0700-000002000000}">
      <formula1>Type_contrôle</formula1>
    </dataValidation>
    <dataValidation type="list" allowBlank="1" showInputMessage="1" showErrorMessage="1" sqref="F17:G34 F37:G43" xr:uid="{00000000-0002-0000-07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609E9D72-16F7-427E-AAEA-96914A1002C2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57"/>
  <sheetViews>
    <sheetView showGridLines="0" showZeros="0" topLeftCell="A7" zoomScale="80" zoomScaleNormal="80" zoomScalePageLayoutView="85" workbookViewId="0">
      <selection activeCell="E20" sqref="E20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54" t="s">
        <v>179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20.100000000000001" customHeight="1" x14ac:dyDescent="0.25">
      <c r="A2" s="40" t="s">
        <v>40</v>
      </c>
      <c r="B2" s="155" t="str">
        <f>'Fiche générale'!B2</f>
        <v>IAE</v>
      </c>
      <c r="C2" s="155"/>
      <c r="D2" s="155"/>
      <c r="E2" s="155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56" t="str">
        <f>'Fiche générale'!B3:I3</f>
        <v>Gestion de patrimoine</v>
      </c>
      <c r="C3" s="157"/>
      <c r="D3" s="157"/>
      <c r="E3" s="157"/>
      <c r="F3" s="157"/>
      <c r="G3" s="157"/>
      <c r="H3" s="157"/>
      <c r="I3" s="157"/>
      <c r="J3" s="158"/>
      <c r="K3" s="39"/>
    </row>
    <row r="4" spans="1:14" ht="20.100000000000001" customHeight="1" x14ac:dyDescent="0.3">
      <c r="A4" s="40" t="s">
        <v>30</v>
      </c>
      <c r="B4" s="41" t="str">
        <f>'Fiche générale'!B4</f>
        <v>GMGDP18</v>
      </c>
      <c r="C4" s="42" t="s">
        <v>173</v>
      </c>
      <c r="D4" s="177">
        <v>281</v>
      </c>
      <c r="E4" s="177"/>
      <c r="F4" s="161" t="s">
        <v>39</v>
      </c>
      <c r="G4" s="162"/>
      <c r="H4" s="163" t="s">
        <v>185</v>
      </c>
      <c r="I4" s="164"/>
      <c r="J4" s="164"/>
      <c r="K4" s="164"/>
      <c r="L4" s="164"/>
      <c r="M4" s="164"/>
      <c r="N4" s="165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360</v>
      </c>
      <c r="C6" s="42" t="s">
        <v>174</v>
      </c>
      <c r="D6" s="159">
        <v>180</v>
      </c>
      <c r="E6" s="160"/>
      <c r="F6" s="161" t="s">
        <v>3</v>
      </c>
      <c r="G6" s="162"/>
      <c r="H6" s="166" t="s">
        <v>351</v>
      </c>
      <c r="I6" s="167"/>
      <c r="J6" s="167"/>
      <c r="K6" s="167"/>
      <c r="L6" s="167"/>
      <c r="M6" s="167"/>
      <c r="N6" s="168"/>
    </row>
    <row r="7" spans="1:14" ht="20.100000000000001" customHeight="1" x14ac:dyDescent="0.25">
      <c r="A7" s="40" t="s">
        <v>49</v>
      </c>
      <c r="B7" s="70" t="s">
        <v>362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69" t="s">
        <v>56</v>
      </c>
      <c r="F9" s="170"/>
      <c r="G9" s="169" t="s">
        <v>51</v>
      </c>
      <c r="H9" s="17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 t="s">
        <v>405</v>
      </c>
      <c r="D10" s="50"/>
      <c r="E10" s="150" t="s">
        <v>55</v>
      </c>
      <c r="F10" s="151"/>
      <c r="G10" s="152"/>
      <c r="H10" s="153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 t="s">
        <v>406</v>
      </c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71"/>
      <c r="F13" s="171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72" t="s">
        <v>32</v>
      </c>
      <c r="K14" s="173"/>
      <c r="L14" s="174"/>
      <c r="M14" s="172" t="s">
        <v>33</v>
      </c>
      <c r="N14" s="174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5" t="str">
        <f>IF(H17="CCI (CC Intégral)","CT pour les dispensés","Contrôle Terminal")</f>
        <v>Contrôle Terminal</v>
      </c>
      <c r="L15" s="176"/>
      <c r="M15" s="175" t="s">
        <v>35</v>
      </c>
      <c r="N15" s="176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93" t="s">
        <v>318</v>
      </c>
      <c r="C17" s="94" t="s">
        <v>272</v>
      </c>
      <c r="D17" s="90">
        <v>30</v>
      </c>
      <c r="E17" s="90"/>
      <c r="F17" s="71" t="s">
        <v>210</v>
      </c>
      <c r="G17" s="90" t="s">
        <v>211</v>
      </c>
      <c r="H17" s="90"/>
      <c r="I17" s="90"/>
      <c r="J17" s="91"/>
      <c r="K17" s="91"/>
      <c r="L17" s="91"/>
      <c r="M17" s="5"/>
      <c r="N17" s="5"/>
    </row>
    <row r="18" spans="1:15" ht="15" customHeight="1" x14ac:dyDescent="0.25">
      <c r="A18" s="2" t="s">
        <v>52</v>
      </c>
      <c r="B18" s="93" t="s">
        <v>268</v>
      </c>
      <c r="C18" s="94" t="s">
        <v>273</v>
      </c>
      <c r="D18" s="90"/>
      <c r="E18" s="90">
        <v>1</v>
      </c>
      <c r="F18" s="71" t="s">
        <v>210</v>
      </c>
      <c r="G18" s="90" t="s">
        <v>210</v>
      </c>
      <c r="H18" s="90" t="s">
        <v>180</v>
      </c>
      <c r="I18" s="90"/>
      <c r="J18" s="91">
        <v>2</v>
      </c>
      <c r="K18" s="91"/>
      <c r="L18" s="91"/>
      <c r="M18" s="5"/>
      <c r="N18" s="5"/>
    </row>
    <row r="19" spans="1:15" ht="15" customHeight="1" x14ac:dyDescent="0.25">
      <c r="A19" s="2" t="s">
        <v>52</v>
      </c>
      <c r="B19" s="97" t="s">
        <v>422</v>
      </c>
      <c r="C19" s="97" t="s">
        <v>370</v>
      </c>
      <c r="D19" s="97"/>
      <c r="E19" s="97">
        <v>2</v>
      </c>
      <c r="F19" s="71" t="s">
        <v>210</v>
      </c>
      <c r="G19" s="90" t="s">
        <v>210</v>
      </c>
      <c r="H19" s="90" t="s">
        <v>180</v>
      </c>
      <c r="I19" s="90"/>
      <c r="J19" s="91">
        <v>1</v>
      </c>
      <c r="K19" s="91"/>
      <c r="L19" s="91"/>
      <c r="M19" s="5"/>
      <c r="N19" s="5"/>
    </row>
    <row r="20" spans="1:15" ht="15" customHeight="1" x14ac:dyDescent="0.25">
      <c r="A20" s="2" t="s">
        <v>52</v>
      </c>
      <c r="B20" s="93" t="s">
        <v>350</v>
      </c>
      <c r="C20" s="94" t="s">
        <v>274</v>
      </c>
      <c r="D20" s="90"/>
      <c r="E20" s="90"/>
      <c r="F20" s="71" t="s">
        <v>210</v>
      </c>
      <c r="G20" s="90" t="s">
        <v>210</v>
      </c>
      <c r="H20" s="90" t="s">
        <v>180</v>
      </c>
      <c r="I20" s="90"/>
      <c r="J20" s="91">
        <v>2</v>
      </c>
      <c r="K20" s="91"/>
      <c r="L20" s="91"/>
      <c r="M20" s="5"/>
      <c r="N20" s="5"/>
    </row>
    <row r="21" spans="1:15" ht="15" customHeight="1" x14ac:dyDescent="0.25">
      <c r="A21" s="2"/>
      <c r="B21" s="93"/>
      <c r="C21" s="94"/>
      <c r="D21" s="90"/>
      <c r="E21" s="90"/>
      <c r="F21" s="71"/>
      <c r="G21" s="90"/>
      <c r="H21" s="90"/>
      <c r="I21" s="90"/>
      <c r="J21" s="83"/>
      <c r="K21" s="91"/>
      <c r="L21" s="91"/>
      <c r="M21" s="5"/>
      <c r="N21" s="5"/>
    </row>
    <row r="22" spans="1:15" ht="15" customHeight="1" x14ac:dyDescent="0.25">
      <c r="A22" s="2"/>
      <c r="B22" s="93"/>
      <c r="C22" s="94"/>
      <c r="D22" s="90"/>
      <c r="E22" s="90"/>
      <c r="F22" s="71"/>
      <c r="G22" s="90"/>
      <c r="H22" s="90"/>
      <c r="I22" s="90"/>
      <c r="J22" s="83"/>
      <c r="K22" s="91"/>
      <c r="L22" s="91"/>
      <c r="M22" s="5"/>
      <c r="N22" s="5"/>
    </row>
    <row r="23" spans="1:15" ht="15" customHeight="1" x14ac:dyDescent="0.25">
      <c r="A23" s="2"/>
      <c r="B23" s="93"/>
      <c r="C23" s="94"/>
      <c r="D23" s="90"/>
      <c r="E23" s="90"/>
      <c r="F23" s="71"/>
      <c r="G23" s="90"/>
      <c r="H23" s="90"/>
      <c r="I23" s="90"/>
      <c r="J23" s="83"/>
      <c r="K23" s="91"/>
      <c r="L23" s="91"/>
      <c r="M23" s="5"/>
      <c r="N23" s="5"/>
    </row>
    <row r="24" spans="1:15" ht="15" customHeight="1" x14ac:dyDescent="0.25">
      <c r="A24" s="2"/>
      <c r="B24" s="93"/>
      <c r="C24" s="94"/>
      <c r="D24" s="90"/>
      <c r="E24" s="90"/>
      <c r="F24" s="71"/>
      <c r="G24" s="90"/>
      <c r="H24" s="90"/>
      <c r="I24" s="90"/>
      <c r="J24" s="83"/>
      <c r="K24" s="91"/>
      <c r="L24" s="91"/>
      <c r="M24" s="5"/>
      <c r="N24" s="5"/>
    </row>
    <row r="25" spans="1:15" ht="15" customHeight="1" x14ac:dyDescent="0.25">
      <c r="A25" s="2" t="s">
        <v>0</v>
      </c>
      <c r="B25" s="93" t="s">
        <v>323</v>
      </c>
      <c r="C25" s="94" t="s">
        <v>280</v>
      </c>
      <c r="D25" s="90"/>
      <c r="E25" s="90"/>
      <c r="F25" s="90" t="s">
        <v>210</v>
      </c>
      <c r="G25" s="90" t="s">
        <v>211</v>
      </c>
      <c r="H25" s="90"/>
      <c r="I25" s="90"/>
      <c r="J25" s="91"/>
      <c r="K25" s="91"/>
      <c r="L25" s="91"/>
      <c r="M25" s="5"/>
      <c r="N25" s="5"/>
    </row>
    <row r="26" spans="1:15" ht="15" customHeight="1" x14ac:dyDescent="0.25">
      <c r="A26" s="2"/>
      <c r="B26" s="93" t="s">
        <v>269</v>
      </c>
      <c r="C26" s="94" t="s">
        <v>366</v>
      </c>
      <c r="D26" s="90"/>
      <c r="E26" s="90"/>
      <c r="F26" s="90"/>
      <c r="G26" s="90"/>
      <c r="H26" s="90"/>
      <c r="I26" s="90"/>
      <c r="J26" s="91"/>
      <c r="K26" s="91"/>
      <c r="L26" s="91"/>
      <c r="M26" s="5"/>
      <c r="N26" s="5"/>
    </row>
    <row r="27" spans="1:15" ht="15" customHeight="1" x14ac:dyDescent="0.25">
      <c r="A27" s="2"/>
      <c r="B27" s="93" t="s">
        <v>270</v>
      </c>
      <c r="C27" s="94" t="s">
        <v>367</v>
      </c>
      <c r="D27" s="90"/>
      <c r="E27" s="90"/>
      <c r="F27" s="90"/>
      <c r="G27" s="90"/>
      <c r="H27" s="90"/>
      <c r="I27" s="90"/>
      <c r="J27" s="91"/>
      <c r="K27" s="91"/>
      <c r="L27" s="91"/>
      <c r="M27" s="5"/>
      <c r="N27" s="5"/>
    </row>
    <row r="28" spans="1:15" ht="15" customHeight="1" x14ac:dyDescent="0.25">
      <c r="A28" s="2"/>
      <c r="B28" s="93" t="s">
        <v>271</v>
      </c>
      <c r="C28" s="94" t="s">
        <v>368</v>
      </c>
      <c r="D28" s="90"/>
      <c r="E28" s="90"/>
      <c r="F28" s="90"/>
      <c r="G28" s="90"/>
      <c r="H28" s="90"/>
      <c r="I28" s="90"/>
      <c r="J28" s="83"/>
      <c r="K28" s="91"/>
      <c r="L28" s="91"/>
      <c r="M28" s="5"/>
      <c r="N28" s="5"/>
      <c r="O28" s="45"/>
    </row>
    <row r="29" spans="1:15" ht="15" customHeight="1" x14ac:dyDescent="0.25">
      <c r="A29" s="2"/>
      <c r="B29" s="93"/>
      <c r="C29" s="94"/>
      <c r="D29" s="90"/>
      <c r="E29" s="90"/>
      <c r="F29" s="90"/>
      <c r="G29" s="90"/>
      <c r="H29" s="90"/>
      <c r="I29" s="90"/>
      <c r="J29" s="91"/>
      <c r="K29" s="91"/>
      <c r="L29" s="91"/>
      <c r="M29" s="5"/>
      <c r="N29" s="5"/>
    </row>
    <row r="30" spans="1:15" ht="15" customHeight="1" x14ac:dyDescent="0.25">
      <c r="A30" s="2"/>
      <c r="B30" s="93" t="s">
        <v>341</v>
      </c>
      <c r="C30" s="94"/>
      <c r="D30" s="90"/>
      <c r="E30" s="90"/>
      <c r="F30" s="91"/>
      <c r="G30" s="91"/>
      <c r="H30" s="90"/>
      <c r="I30" s="90"/>
      <c r="J30" s="84"/>
      <c r="K30" s="91"/>
      <c r="L30" s="91"/>
      <c r="M30" s="5"/>
      <c r="N30" s="5"/>
    </row>
    <row r="31" spans="1:15" ht="15" customHeight="1" x14ac:dyDescent="0.25">
      <c r="A31" s="2"/>
      <c r="B31" s="93" t="s">
        <v>337</v>
      </c>
      <c r="C31" s="94" t="s">
        <v>275</v>
      </c>
      <c r="D31" s="90"/>
      <c r="E31" s="90"/>
      <c r="F31" s="91"/>
      <c r="G31" s="91"/>
      <c r="H31" s="90"/>
      <c r="I31" s="90"/>
      <c r="J31" s="84"/>
      <c r="K31" s="91"/>
      <c r="L31" s="91"/>
      <c r="M31" s="5"/>
      <c r="N31" s="5"/>
    </row>
    <row r="32" spans="1:15" ht="15" customHeight="1" x14ac:dyDescent="0.25">
      <c r="A32" s="2"/>
      <c r="B32" s="93" t="s">
        <v>338</v>
      </c>
      <c r="C32" s="94" t="s">
        <v>276</v>
      </c>
      <c r="D32" s="90"/>
      <c r="E32" s="91"/>
      <c r="F32" s="91"/>
      <c r="G32" s="91"/>
      <c r="H32" s="91"/>
      <c r="I32" s="91"/>
      <c r="J32" s="2"/>
      <c r="K32" s="91"/>
      <c r="L32" s="91"/>
      <c r="M32" s="5"/>
      <c r="N32" s="5"/>
    </row>
    <row r="33" spans="1:14" ht="15.75" x14ac:dyDescent="0.25">
      <c r="A33" s="85"/>
      <c r="B33" s="71"/>
      <c r="C33" s="71"/>
      <c r="D33" s="71"/>
      <c r="E33" s="71"/>
      <c r="F33" s="71"/>
      <c r="G33" s="5"/>
      <c r="H33" s="5"/>
      <c r="I33" s="5"/>
      <c r="J33" s="7"/>
      <c r="K33" s="5"/>
      <c r="L33" s="5"/>
      <c r="M33" s="5"/>
      <c r="N33" s="5"/>
    </row>
    <row r="34" spans="1:14" ht="15.75" x14ac:dyDescent="0.25">
      <c r="A34" s="2"/>
      <c r="B34" s="71"/>
      <c r="C34" s="71"/>
      <c r="D34" s="71"/>
      <c r="E34" s="71"/>
      <c r="F34" s="71"/>
      <c r="G34" s="5"/>
      <c r="H34" s="5"/>
      <c r="I34" s="5"/>
      <c r="J34" s="7"/>
      <c r="K34" s="5"/>
      <c r="L34" s="5"/>
      <c r="M34" s="5"/>
      <c r="N34" s="5"/>
    </row>
    <row r="35" spans="1:14" ht="15.75" x14ac:dyDescent="0.25">
      <c r="A35" s="2"/>
      <c r="B35" s="71"/>
      <c r="C35" s="71"/>
      <c r="D35" s="71"/>
      <c r="E35" s="71"/>
      <c r="F35" s="71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50" priority="19">
      <formula>$A$11=2</formula>
    </cfRule>
    <cfRule type="expression" dxfId="49" priority="20">
      <formula>$A$11=3</formula>
    </cfRule>
    <cfRule type="expression" dxfId="48" priority="21">
      <formula>$A$11=1</formula>
    </cfRule>
  </conditionalFormatting>
  <conditionalFormatting sqref="K17:L44 I17:I44">
    <cfRule type="expression" dxfId="47" priority="18">
      <formula>$H17="CCI (CC Intégral)"</formula>
    </cfRule>
  </conditionalFormatting>
  <conditionalFormatting sqref="I20:J44 I17:I19">
    <cfRule type="expression" dxfId="46" priority="17">
      <formula>$H17="CT (Contrôle terminal)"</formula>
    </cfRule>
  </conditionalFormatting>
  <conditionalFormatting sqref="K15:L16">
    <cfRule type="expression" dxfId="45" priority="14">
      <formula>$H$17="CCI (CC Intégral)"</formula>
    </cfRule>
  </conditionalFormatting>
  <conditionalFormatting sqref="J18:J19">
    <cfRule type="expression" dxfId="44" priority="4">
      <formula>$H18="CT (Contrôle terminal)"</formula>
    </cfRule>
  </conditionalFormatting>
  <conditionalFormatting sqref="J18:J19">
    <cfRule type="expression" dxfId="43" priority="3">
      <formula>$H18="CT (Contrôle terminal)"</formula>
    </cfRule>
  </conditionalFormatting>
  <conditionalFormatting sqref="J18:J19">
    <cfRule type="expression" dxfId="42" priority="2">
      <formula>$H18="CT (Contrôle terminal)"</formula>
    </cfRule>
  </conditionalFormatting>
  <dataValidations count="4">
    <dataValidation type="list" allowBlank="1" showInputMessage="1" showErrorMessage="1" sqref="F20:G44 F17:G18" xr:uid="{00000000-0002-0000-0800-000000000000}">
      <formula1>"Oui,Non"</formula1>
    </dataValidation>
    <dataValidation type="list" allowBlank="1" showInputMessage="1" showErrorMessage="1" sqref="A30:A44 A20:A28 A17:A18" xr:uid="{00000000-0002-0000-0800-000001000000}">
      <formula1>Nat_ELP</formula1>
    </dataValidation>
    <dataValidation type="list" allowBlank="1" showInputMessage="1" showErrorMessage="1" sqref="H20:H44 H17:H18" xr:uid="{00000000-0002-0000-0800-000002000000}">
      <formula1>Type_contrôle</formula1>
    </dataValidation>
    <dataValidation type="list" allowBlank="1" showInputMessage="1" showErrorMessage="1" sqref="M17:M44 K20:K44 K17:K18" xr:uid="{00000000-0002-0000-08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2" id="{15CCFEB4-413D-4FB3-8525-08E4D8AC69DB}">
            <xm:f>'C:\Volumes\Mes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04b872c6-e1dd-4e73-91c1-2e51c26c29af">CM4WCYVEPE5F-3-115708</_dlc_DocId>
    <_dlc_DocIdUrl xmlns="04b872c6-e1dd-4e73-91c1-2e51c26c29af">
      <Url>https://ged-iae.unice.fr/_layouts/DocIdRedir.aspx?ID=CM4WCYVEPE5F-3-115708</Url>
      <Description>CM4WCYVEPE5F-3-115708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A102B42BDB9344BB46789BF63BBFC1" ma:contentTypeVersion="3" ma:contentTypeDescription="Create a new document." ma:contentTypeScope="" ma:versionID="3a8882f6e7393b2df0d2d825c8566973">
  <xsd:schema xmlns:xsd="http://www.w3.org/2001/XMLSchema" xmlns:xs="http://www.w3.org/2001/XMLSchema" xmlns:p="http://schemas.microsoft.com/office/2006/metadata/properties" xmlns:ns1="http://schemas.microsoft.com/sharepoint/v3" xmlns:ns2="04b872c6-e1dd-4e73-91c1-2e51c26c29af" xmlns:ns3="http://schemas.microsoft.com/sharepoint/v4" targetNamespace="http://schemas.microsoft.com/office/2006/metadata/properties" ma:root="true" ma:fieldsID="ce871f7229f6cf259f776dc260139b37" ns1:_="" ns2:_="" ns3:_="">
    <xsd:import namespace="http://schemas.microsoft.com/sharepoint/v3"/>
    <xsd:import namespace="04b872c6-e1dd-4e73-91c1-2e51c26c29a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AverageRating" minOccurs="0"/>
                <xsd:element ref="ns1:RatingCount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872c6-e1dd-4e73-91c1-2e51c26c29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189780-2AC8-4FD7-BEFB-628CC4038BAE}">
  <ds:schemaRefs>
    <ds:schemaRef ds:uri="http://www.w3.org/XML/1998/namespace"/>
    <ds:schemaRef ds:uri="http://purl.org/dc/dcmitype/"/>
    <ds:schemaRef ds:uri="http://schemas.microsoft.com/sharepoint/v4"/>
    <ds:schemaRef ds:uri="http://schemas.microsoft.com/office/infopath/2007/PartnerControls"/>
    <ds:schemaRef ds:uri="http://purl.org/dc/elements/1.1/"/>
    <ds:schemaRef ds:uri="04b872c6-e1dd-4e73-91c1-2e51c26c29af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8F470F1-C34D-4ECD-9B0C-EA2799BDDE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b872c6-e1dd-4e73-91c1-2e51c26c29af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6D4F50-45F4-4F88-A736-1C0C8EDACDB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A1C4DBE-A881-4D0C-BFE5-406115822A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33</vt:i4>
      </vt:variant>
    </vt:vector>
  </HeadingPairs>
  <TitlesOfParts>
    <vt:vector size="47" baseType="lpstr">
      <vt:lpstr>Fiche générale</vt:lpstr>
      <vt:lpstr>EIPB S1</vt:lpstr>
      <vt:lpstr>EIPB S2</vt:lpstr>
      <vt:lpstr>EIPB S3</vt:lpstr>
      <vt:lpstr>EIPB S4</vt:lpstr>
      <vt:lpstr>GIP S1</vt:lpstr>
      <vt:lpstr>GIP S2</vt:lpstr>
      <vt:lpstr>GIP S3</vt:lpstr>
      <vt:lpstr>GIP S4</vt:lpstr>
      <vt:lpstr>GPRF S1</vt:lpstr>
      <vt:lpstr>GPRF S2</vt:lpstr>
      <vt:lpstr>GPRF S3</vt:lpstr>
      <vt:lpstr>GPRF S4</vt:lpstr>
      <vt:lpstr>Listes</vt:lpstr>
      <vt:lpstr>DROIT</vt:lpstr>
      <vt:lpstr>ESPE</vt:lpstr>
      <vt:lpstr>IAE</vt:lpstr>
      <vt:lpstr>IDPD</vt:lpstr>
      <vt:lpstr>'EIPB S1'!Impression_des_titres</vt:lpstr>
      <vt:lpstr>'EIPB S2'!Impression_des_titres</vt:lpstr>
      <vt:lpstr>'EIPB S3'!Impression_des_titres</vt:lpstr>
      <vt:lpstr>'EIPB S4'!Impression_des_titres</vt:lpstr>
      <vt:lpstr>'GIP S1'!Impression_des_titres</vt:lpstr>
      <vt:lpstr>'GIP S2'!Impression_des_titres</vt:lpstr>
      <vt:lpstr>'GIP S3'!Impression_des_titres</vt:lpstr>
      <vt:lpstr>'GIP S4'!Impression_des_titres</vt:lpstr>
      <vt:lpstr>'GPRF S1'!Impression_des_titres</vt:lpstr>
      <vt:lpstr>'GPRF S2'!Impression_des_titres</vt:lpstr>
      <vt:lpstr>'GPRF S3'!Impression_des_titres</vt:lpstr>
      <vt:lpstr>'GPRF S4'!Impression_des_titres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morgane.dupont-canuto</cp:lastModifiedBy>
  <cp:lastPrinted>2018-06-18T15:21:31Z</cp:lastPrinted>
  <dcterms:created xsi:type="dcterms:W3CDTF">2016-12-07T14:50:54Z</dcterms:created>
  <dcterms:modified xsi:type="dcterms:W3CDTF">2020-06-23T10:55:14Z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0x01010024A102B42BDB9344BB46789BF63BBFC1</vt:lpwstr>
  </property>
  <property fmtid="{D5CDD505-2E9C-101B-9397-08002B2CF9AE}" pid="3" name="_dlc_DocIdItemGuid">
    <vt:lpwstr>19f0fa58-742c-4836-845c-9aa573f2e457</vt:lpwstr>
  </property>
</Properties>
</file>