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omments14.xml" ContentType="application/vnd.openxmlformats-officedocument.spreadsheetml.comments+xml"/>
  <Override PartName="/xl/drawings/drawing15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omments15.xml" ContentType="application/vnd.openxmlformats-officedocument.spreadsheetml.comments+xml"/>
  <Override PartName="/xl/drawings/drawing16.xml" ContentType="application/vnd.openxmlformats-officedocument.drawing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omments16.xml" ContentType="application/vnd.openxmlformats-officedocument.spreadsheetml.comments+xml"/>
  <Override PartName="/xl/drawings/drawing17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omments17.xml" ContentType="application/vnd.openxmlformats-officedocument.spreadsheetml.comments+xml"/>
  <Override PartName="/xl/drawings/drawing18.xml" ContentType="application/vnd.openxmlformats-officedocument.drawing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omments18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Z:\DEVE\Cellule APOGEE\CONTROLE MAQUETTES ET MCC\Modélisation 2020\MORGANE\maquettes à étudier\IAE\MCC\"/>
    </mc:Choice>
  </mc:AlternateContent>
  <xr:revisionPtr revIDLastSave="0" documentId="13_ncr:1_{A7827B34-2052-45C8-86B3-CF9876521AEE}" xr6:coauthVersionLast="36" xr6:coauthVersionMax="44" xr10:uidLastSave="{00000000-0000-0000-0000-000000000000}"/>
  <bookViews>
    <workbookView xWindow="0" yWindow="0" windowWidth="28800" windowHeight="12075" activeTab="1" xr2:uid="{00000000-000D-0000-FFFF-FFFF00000000}"/>
  </bookViews>
  <sheets>
    <sheet name="Fiche générale" sheetId="6" r:id="rId1"/>
    <sheet name="MAP S1" sheetId="32" r:id="rId2"/>
    <sheet name="MAP S2" sheetId="42" r:id="rId3"/>
    <sheet name="MAP S3" sheetId="40" r:id="rId4"/>
    <sheet name="MAP S4" sheetId="43" r:id="rId5"/>
    <sheet name="COM S1" sheetId="44" r:id="rId6"/>
    <sheet name="COM S2" sheetId="45" r:id="rId7"/>
    <sheet name="COM S3" sheetId="46" r:id="rId8"/>
    <sheet name="COM S4" sheetId="47" r:id="rId9"/>
    <sheet name="MAC S1" sheetId="48" r:id="rId10"/>
    <sheet name="MAC S2" sheetId="49" r:id="rId11"/>
    <sheet name="MAC S3" sheetId="50" r:id="rId12"/>
    <sheet name="MAC S4" sheetId="51" r:id="rId13"/>
    <sheet name="MHI S1" sheetId="52" r:id="rId14"/>
    <sheet name="MHI S2" sheetId="53" r:id="rId15"/>
    <sheet name="MHI S3" sheetId="54" r:id="rId16"/>
    <sheet name="MHI S4" sheetId="55" r:id="rId17"/>
    <sheet name="RCM S3" sheetId="58" r:id="rId18"/>
    <sheet name="RCM S4" sheetId="59" r:id="rId19"/>
    <sheet name="Listes" sheetId="3" state="hidden" r:id="rId20"/>
  </sheets>
  <externalReferences>
    <externalReference r:id="rId21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5">'COM S1'!$1:$16</definedName>
    <definedName name="_xlnm.Print_Titles" localSheetId="6">'COM S2'!$1:$16</definedName>
    <definedName name="_xlnm.Print_Titles" localSheetId="7">'COM S3'!$1:$16</definedName>
    <definedName name="_xlnm.Print_Titles" localSheetId="8">'COM S4'!$1:$16</definedName>
    <definedName name="_xlnm.Print_Titles" localSheetId="9">'MAC S1'!$1:$16</definedName>
    <definedName name="_xlnm.Print_Titles" localSheetId="10">'MAC S2'!$1:$16</definedName>
    <definedName name="_xlnm.Print_Titles" localSheetId="11">'MAC S3'!$1:$16</definedName>
    <definedName name="_xlnm.Print_Titles" localSheetId="12">'MAC S4'!$1:$16</definedName>
    <definedName name="_xlnm.Print_Titles" localSheetId="1">'MAP S1'!$1:$16</definedName>
    <definedName name="_xlnm.Print_Titles" localSheetId="2">'MAP S2'!$1:$16</definedName>
    <definedName name="_xlnm.Print_Titles" localSheetId="3">'MAP S3'!$1:$16</definedName>
    <definedName name="_xlnm.Print_Titles" localSheetId="4">'MAP S4'!$1:$16</definedName>
    <definedName name="_xlnm.Print_Titles" localSheetId="13">'MHI S1'!$1:$16</definedName>
    <definedName name="_xlnm.Print_Titles" localSheetId="14">'MHI S2'!$1:$16</definedName>
    <definedName name="_xlnm.Print_Titles" localSheetId="15">'MHI S3'!$1:$16</definedName>
    <definedName name="_xlnm.Print_Titles" localSheetId="16">'MHI S4'!$1:$16</definedName>
    <definedName name="_xlnm.Print_Titles" localSheetId="17">'RCM S3'!$1:$16</definedName>
    <definedName name="_xlnm.Print_Titles" localSheetId="18">'RCM S4'!$1:$16</definedName>
    <definedName name="ISEM">Listes!$E$74:$E$79</definedName>
    <definedName name="LASH">Listes!$F$74:$F$84</definedName>
    <definedName name="liste_cmp" localSheetId="5">[1]Listes!$A$7:$E$7</definedName>
    <definedName name="liste_cmp" localSheetId="6">[1]Listes!$A$7:$E$7</definedName>
    <definedName name="liste_cmp" localSheetId="7">[1]Listes!$A$7:$E$7</definedName>
    <definedName name="liste_cmp" localSheetId="8">[1]Listes!$A$7:$E$7</definedName>
    <definedName name="liste_cmp" localSheetId="9">[1]Listes!$A$7:$E$7</definedName>
    <definedName name="liste_cmp" localSheetId="10">[1]Listes!$A$7:$E$7</definedName>
    <definedName name="liste_cmp" localSheetId="11">[1]Listes!$A$7:$E$7</definedName>
    <definedName name="liste_cmp" localSheetId="12">[1]Listes!$A$7:$E$7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 localSheetId="13">[1]Listes!$A$7:$E$7</definedName>
    <definedName name="liste_cmp" localSheetId="14">[1]Listes!$A$7:$E$7</definedName>
    <definedName name="liste_cmp" localSheetId="15">[1]Listes!$A$7:$E$7</definedName>
    <definedName name="liste_cmp" localSheetId="16">[1]Listes!$A$7:$E$7</definedName>
    <definedName name="liste_cmp" localSheetId="17">[1]Listes!$A$7:$E$7</definedName>
    <definedName name="liste_cmp" localSheetId="18">[1]Listes!$A$7:$E$7</definedName>
    <definedName name="liste_cmp">Listes!$A$73:$J$73</definedName>
    <definedName name="liste_ELP">Listes!$G$2:$G$10</definedName>
    <definedName name="liste_nature_controle" localSheetId="5">[1]Listes!$C$2:$C$4</definedName>
    <definedName name="liste_nature_controle" localSheetId="6">[1]Listes!$C$2:$C$4</definedName>
    <definedName name="liste_nature_controle" localSheetId="7">[1]Listes!$C$2:$C$4</definedName>
    <definedName name="liste_nature_controle" localSheetId="8">[1]Listes!$C$2:$C$4</definedName>
    <definedName name="liste_nature_controle" localSheetId="9">[1]Listes!$C$2:$C$4</definedName>
    <definedName name="liste_nature_controle" localSheetId="10">[1]Listes!$C$2:$C$4</definedName>
    <definedName name="liste_nature_controle" localSheetId="11">[1]Listes!$C$2:$C$4</definedName>
    <definedName name="liste_nature_controle" localSheetId="12">[1]Listes!$C$2:$C$4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 localSheetId="13">[1]Listes!$C$2:$C$4</definedName>
    <definedName name="liste_nature_controle" localSheetId="14">[1]Listes!$C$2:$C$4</definedName>
    <definedName name="liste_nature_controle" localSheetId="15">[1]Listes!$C$2:$C$4</definedName>
    <definedName name="liste_nature_controle" localSheetId="16">[1]Listes!$C$2:$C$4</definedName>
    <definedName name="liste_nature_controle" localSheetId="17">[1]Listes!$C$2:$C$4</definedName>
    <definedName name="liste_nature_controle" localSheetId="18">[1]Listes!$C$2:$C$4</definedName>
    <definedName name="liste_nature_controle">Listes!$C$2:$C$4</definedName>
    <definedName name="liste_type_controle" localSheetId="5">[1]Listes!$A$2:$A$4</definedName>
    <definedName name="liste_type_controle" localSheetId="6">[1]Listes!$A$2:$A$4</definedName>
    <definedName name="liste_type_controle" localSheetId="7">[1]Listes!$A$2:$A$4</definedName>
    <definedName name="liste_type_controle" localSheetId="8">[1]Listes!$A$2:$A$4</definedName>
    <definedName name="liste_type_controle" localSheetId="9">[1]Listes!$A$2:$A$4</definedName>
    <definedName name="liste_type_controle" localSheetId="10">[1]Listes!$A$2:$A$4</definedName>
    <definedName name="liste_type_controle" localSheetId="11">[1]Listes!$A$2:$A$4</definedName>
    <definedName name="liste_type_controle" localSheetId="12">[1]Listes!$A$2:$A$4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 localSheetId="13">[1]Listes!$A$2:$A$4</definedName>
    <definedName name="liste_type_controle" localSheetId="14">[1]Listes!$A$2:$A$4</definedName>
    <definedName name="liste_type_controle" localSheetId="15">[1]Listes!$A$2:$A$4</definedName>
    <definedName name="liste_type_controle" localSheetId="16">[1]Listes!$A$2:$A$4</definedName>
    <definedName name="liste_type_controle" localSheetId="17">[1]Listes!$A$2:$A$4</definedName>
    <definedName name="liste_type_controle" localSheetId="18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5">[1]Listes!$E$2:$E$3</definedName>
    <definedName name="Nature_ELP" localSheetId="6">[1]Listes!$E$2:$E$3</definedName>
    <definedName name="Nature_ELP" localSheetId="7">[1]Listes!$E$2:$E$3</definedName>
    <definedName name="Nature_ELP" localSheetId="8">[1]Listes!$E$2:$E$3</definedName>
    <definedName name="Nature_ELP" localSheetId="9">[1]Listes!$E$2:$E$3</definedName>
    <definedName name="Nature_ELP" localSheetId="10">[1]Listes!$E$2:$E$3</definedName>
    <definedName name="Nature_ELP" localSheetId="11">[1]Listes!$E$2:$E$3</definedName>
    <definedName name="Nature_ELP" localSheetId="12">[1]Listes!$E$2:$E$3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 localSheetId="13">[1]Listes!$E$2:$E$3</definedName>
    <definedName name="Nature_ELP" localSheetId="14">[1]Listes!$E$2:$E$3</definedName>
    <definedName name="Nature_ELP" localSheetId="15">[1]Listes!$E$2:$E$3</definedName>
    <definedName name="Nature_ELP" localSheetId="16">[1]Listes!$E$2:$E$3</definedName>
    <definedName name="Nature_ELP" localSheetId="17">[1]Listes!$E$2:$E$3</definedName>
    <definedName name="Nature_ELP" localSheetId="18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5">#REF!</definedName>
    <definedName name="tab_cmp" localSheetId="6">#REF!</definedName>
    <definedName name="tab_cmp" localSheetId="7">#REF!</definedName>
    <definedName name="tab_cmp" localSheetId="8">#REF!</definedName>
    <definedName name="tab_cmp" localSheetId="9">#REF!</definedName>
    <definedName name="tab_cmp" localSheetId="10">#REF!</definedName>
    <definedName name="tab_cmp" localSheetId="11">#REF!</definedName>
    <definedName name="tab_cmp" localSheetId="12">#REF!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 localSheetId="13">#REF!</definedName>
    <definedName name="tab_cmp" localSheetId="14">#REF!</definedName>
    <definedName name="tab_cmp" localSheetId="15">#REF!</definedName>
    <definedName name="tab_cmp" localSheetId="16">#REF!</definedName>
    <definedName name="tab_cmp" localSheetId="17">#REF!</definedName>
    <definedName name="tab_cmp" localSheetId="18">#REF!</definedName>
    <definedName name="tab_cmp">#REF!</definedName>
    <definedName name="tab_code_dip" localSheetId="5">[1]Listes!$A$31:$B$57</definedName>
    <definedName name="tab_code_dip" localSheetId="6">[1]Listes!$A$31:$B$57</definedName>
    <definedName name="tab_code_dip" localSheetId="7">[1]Listes!$A$31:$B$57</definedName>
    <definedName name="tab_code_dip" localSheetId="8">[1]Listes!$A$31:$B$57</definedName>
    <definedName name="tab_code_dip" localSheetId="9">[1]Listes!$A$31:$B$57</definedName>
    <definedName name="tab_code_dip" localSheetId="10">[1]Listes!$A$31:$B$57</definedName>
    <definedName name="tab_code_dip" localSheetId="11">[1]Listes!$A$31:$B$57</definedName>
    <definedName name="tab_code_dip" localSheetId="12">[1]Listes!$A$31:$B$57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 localSheetId="13">[1]Listes!$A$31:$B$57</definedName>
    <definedName name="tab_code_dip" localSheetId="14">[1]Listes!$A$31:$B$57</definedName>
    <definedName name="tab_code_dip" localSheetId="15">[1]Listes!$A$31:$B$57</definedName>
    <definedName name="tab_code_dip" localSheetId="16">[1]Listes!$A$31:$B$57</definedName>
    <definedName name="tab_code_dip" localSheetId="17">[1]Listes!$A$31:$B$57</definedName>
    <definedName name="tab_code_dip" localSheetId="18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91029"/>
</workbook>
</file>

<file path=xl/calcChain.xml><?xml version="1.0" encoding="utf-8"?>
<calcChain xmlns="http://schemas.openxmlformats.org/spreadsheetml/2006/main">
  <c r="K15" i="59" l="1"/>
  <c r="B4" i="6"/>
  <c r="B4" i="59"/>
  <c r="B3" i="59"/>
  <c r="B2" i="59"/>
  <c r="K15" i="58"/>
  <c r="B4" i="58"/>
  <c r="B3" i="58"/>
  <c r="B2" i="58"/>
  <c r="K15" i="55"/>
  <c r="B4" i="55"/>
  <c r="B3" i="55"/>
  <c r="B2" i="55"/>
  <c r="K15" i="54"/>
  <c r="B4" i="54"/>
  <c r="B3" i="54"/>
  <c r="B2" i="54"/>
  <c r="K15" i="53"/>
  <c r="B4" i="53"/>
  <c r="B3" i="53"/>
  <c r="B2" i="53"/>
  <c r="K15" i="52"/>
  <c r="B4" i="52"/>
  <c r="B3" i="52"/>
  <c r="B2" i="52"/>
  <c r="K15" i="51"/>
  <c r="B4" i="51"/>
  <c r="B3" i="51"/>
  <c r="B2" i="51"/>
  <c r="K15" i="50"/>
  <c r="B4" i="50"/>
  <c r="B3" i="50"/>
  <c r="B2" i="50"/>
  <c r="K15" i="49"/>
  <c r="B4" i="49"/>
  <c r="B3" i="49"/>
  <c r="B2" i="49"/>
  <c r="K15" i="48"/>
  <c r="B4" i="48"/>
  <c r="B3" i="48"/>
  <c r="B2" i="48"/>
  <c r="K15" i="47"/>
  <c r="B4" i="47"/>
  <c r="B3" i="47"/>
  <c r="B2" i="47"/>
  <c r="K15" i="46"/>
  <c r="B4" i="46"/>
  <c r="B3" i="46"/>
  <c r="B2" i="46"/>
  <c r="K15" i="45"/>
  <c r="B4" i="45"/>
  <c r="B3" i="45"/>
  <c r="B2" i="45"/>
  <c r="K15" i="44"/>
  <c r="B4" i="44"/>
  <c r="B3" i="44"/>
  <c r="B2" i="44"/>
  <c r="K15" i="43"/>
  <c r="B3" i="43"/>
  <c r="B2" i="43"/>
  <c r="K15" i="42"/>
  <c r="B3" i="42"/>
  <c r="B2" i="42"/>
  <c r="K15" i="40"/>
  <c r="B3" i="40"/>
  <c r="B2" i="40"/>
  <c r="K15" i="32"/>
  <c r="B3" i="32"/>
  <c r="B2" i="32"/>
  <c r="B4" i="32"/>
  <c r="B4" i="40"/>
  <c r="B4" i="42"/>
  <c r="B4" i="4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B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C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D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E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F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10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11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12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<sst xmlns="http://schemas.openxmlformats.org/spreadsheetml/2006/main" count="2466" uniqueCount="588">
  <si>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</si>
  <si>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</si>
  <si>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</si>
  <si>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</si>
  <si>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</si>
  <si>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</si>
  <si>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</si>
  <si>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</si>
  <si>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</si>
  <si>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</si>
  <si>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</si>
  <si>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</si>
  <si>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</si>
  <si>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</si>
  <si>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</si>
  <si>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</si>
  <si>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</si>
  <si>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</si>
  <si>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</si>
  <si>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</si>
  <si>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</si>
  <si>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</si>
  <si>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</si>
  <si>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</si>
  <si>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</si>
  <si>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</si>
  <si>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</si>
  <si>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</si>
  <si>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</si>
  <si>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</si>
  <si>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</si>
  <si>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</si>
  <si>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</si>
  <si>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</si>
  <si>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</si>
  <si>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</si>
  <si>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</si>
  <si>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</si>
  <si>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</si>
  <si>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</si>
  <si>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</si>
  <si>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</si>
  <si>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</si>
  <si>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</si>
  <si>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</si>
  <si>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</si>
  <si>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</si>
  <si>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</si>
  <si>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</si>
  <si>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</si>
  <si>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</si>
  <si>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</si>
  <si>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</si>
  <si>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</si>
  <si>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</si>
  <si>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</si>
  <si>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</si>
  <si>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</si>
  <si>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</si>
  <si>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</si>
  <si>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</si>
  <si>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</si>
  <si>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</si>
  <si>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</si>
  <si>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</si>
  <si>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</si>
  <si>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</si>
  <si>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</si>
  <si>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</si>
  <si>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</si>
  <si>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</si>
  <si>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</si>
  <si>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</si>
  <si>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</si>
  <si>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</si>
  <si>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</si>
  <si>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</si>
  <si>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</si>
  <si>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</si>
  <si>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</si>
  <si>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</si>
  <si>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</si>
  <si>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</si>
  <si>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</si>
  <si>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</si>
  <si>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</si>
  <si>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</si>
  <si>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</si>
  <si>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</si>
  <si>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</si>
  <si>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</si>
  <si>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</si>
  <si>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</si>
  <si>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</si>
  <si>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</si>
  <si>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</si>
  <si>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</si>
  <si>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</si>
  <si>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</si>
  <si>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</si>
  <si>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</si>
  <si>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</si>
  <si>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</si>
  <si>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</si>
  <si>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</si>
  <si>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</si>
  <si>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</si>
  <si>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</si>
  <si>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</si>
  <si>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</si>
  <si>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</si>
  <si>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</si>
  <si>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</si>
  <si>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</si>
  <si>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</si>
  <si>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</si>
  <si>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</si>
  <si>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</si>
  <si>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</si>
  <si>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</si>
  <si>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</si>
  <si>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</si>
  <si>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</si>
  <si>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</si>
  <si>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</si>
  <si>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</si>
  <si>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</si>
  <si>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</si>
  <si>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</si>
  <si>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</si>
  <si>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</si>
  <si>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</si>
  <si>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</si>
  <si>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</si>
  <si>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</si>
  <si>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</si>
  <si>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</si>
  <si>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</si>
  <si>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</si>
  <si>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</si>
  <si>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</si>
  <si>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</si>
  <si>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</si>
  <si>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</si>
  <si>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</si>
  <si>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</si>
  <si>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</si>
  <si>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</si>
  <si>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</si>
  <si>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</si>
  <si>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</si>
  <si>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</si>
  <si>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</si>
  <si>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</si>
  <si>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</si>
  <si>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</si>
  <si>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</si>
  <si>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</si>
  <si>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</si>
  <si>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</si>
  <si>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</si>
  <si>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</si>
  <si>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</si>
  <si>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</si>
  <si>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</si>
  <si>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</si>
  <si>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</si>
  <si>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</si>
  <si>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</si>
  <si>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</si>
  <si>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</si>
  <si>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</si>
  <si>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</si>
  <si>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</si>
  <si>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</si>
  <si>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</si>
  <si>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</si>
  <si>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</si>
  <si>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</si>
  <si>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</si>
  <si>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</si>
  <si>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</si>
  <si>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</si>
  <si>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</si>
  <si>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</si>
  <si>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Oui</t>
  </si>
  <si>
    <t>Non</t>
  </si>
  <si>
    <t>GMS1BONL</t>
  </si>
  <si>
    <t>GMS1BOND</t>
  </si>
  <si>
    <t>Méthodologie du mémoire</t>
  </si>
  <si>
    <t>GMS2BONL</t>
  </si>
  <si>
    <t>GMS2BOND</t>
  </si>
  <si>
    <t>GMS3BONL</t>
  </si>
  <si>
    <t>GMS3BOND</t>
  </si>
  <si>
    <t>TOEIC (&gt;750/990)</t>
  </si>
  <si>
    <t>TOEFL iBT (&gt;78/120)</t>
  </si>
  <si>
    <t>IELTS (&gt;6.0/9.0)</t>
  </si>
  <si>
    <t>GMS4BONL</t>
  </si>
  <si>
    <t>GMS4BOND</t>
  </si>
  <si>
    <t>Management Public</t>
  </si>
  <si>
    <t>GMS1GMP</t>
  </si>
  <si>
    <t>Unité 1 : Environnement des affaires</t>
  </si>
  <si>
    <t>Éthique des affaires et responsabilité sociétale des entreprises</t>
  </si>
  <si>
    <t>Droit du travail et des affaires</t>
  </si>
  <si>
    <t>International business [EN]</t>
  </si>
  <si>
    <t>GMUVXG1</t>
  </si>
  <si>
    <t>GMEVXG11</t>
  </si>
  <si>
    <t>GMEVXG12</t>
  </si>
  <si>
    <t>GMEVXG13</t>
  </si>
  <si>
    <t>Unité 2 : Business strategy [EN]</t>
  </si>
  <si>
    <t>Strategic analysis and business models [EN]</t>
  </si>
  <si>
    <t>Strategic marketing [EN]</t>
  </si>
  <si>
    <t>Financial reporting [EN]</t>
  </si>
  <si>
    <t>GMEVXG21</t>
  </si>
  <si>
    <t>GMEVXG22</t>
  </si>
  <si>
    <t>GMEVXG23</t>
  </si>
  <si>
    <t>GMUVXG2</t>
  </si>
  <si>
    <t>Unité 3 : Hommes et organisation</t>
  </si>
  <si>
    <t>Management des ressources humaines</t>
  </si>
  <si>
    <t>Comportement organisationnel</t>
  </si>
  <si>
    <t>Management des systèmes d’information et de communication</t>
  </si>
  <si>
    <t>GMUVXG3</t>
  </si>
  <si>
    <t>GMEVXG31</t>
  </si>
  <si>
    <t>GMEVXG32</t>
  </si>
  <si>
    <t>GMEVXG33</t>
  </si>
  <si>
    <t>Unité 4 : Méthodes et outils de gestion</t>
  </si>
  <si>
    <t>Management de projet</t>
  </si>
  <si>
    <t>Gestion budgétaire et pilotage de la performance</t>
  </si>
  <si>
    <t>GMUGX4</t>
  </si>
  <si>
    <t>GMEGX1</t>
  </si>
  <si>
    <t>GMEGX2</t>
  </si>
  <si>
    <t>GMS2GMP</t>
  </si>
  <si>
    <t>GMUMP5</t>
  </si>
  <si>
    <t>Introduction au management public</t>
  </si>
  <si>
    <t>Unité 5 : Pré-spécialisation en management public</t>
  </si>
  <si>
    <t>Droit et management des collectivités locales</t>
  </si>
  <si>
    <t>Réseaux, territoires et gouvernance</t>
  </si>
  <si>
    <t>GMEMP51</t>
  </si>
  <si>
    <t>GMEMP52</t>
  </si>
  <si>
    <t>GMEMP53</t>
  </si>
  <si>
    <t>Unité 6 : Projet professionnel et de recherche I</t>
  </si>
  <si>
    <t>Méthodologie</t>
  </si>
  <si>
    <t>Conférences professionnelles</t>
  </si>
  <si>
    <t>Mission de professionnalisation (stage ou alternance et mémoire)</t>
  </si>
  <si>
    <t>GMUMP6</t>
  </si>
  <si>
    <t>GMEMP61</t>
  </si>
  <si>
    <t>GMEMP62</t>
  </si>
  <si>
    <t>GMEMP63</t>
  </si>
  <si>
    <t>GMS3GMP</t>
  </si>
  <si>
    <t>GMGMP1</t>
  </si>
  <si>
    <t>Unité 7 : Finances et management des politiques publiques</t>
  </si>
  <si>
    <t>GMUMP7</t>
  </si>
  <si>
    <r>
      <rPr>
        <sz val="10"/>
        <rFont val="Arial"/>
        <family val="2"/>
      </rPr>
      <t>Management des politiques publiques</t>
    </r>
  </si>
  <si>
    <t>Finances publiques et réformes de l'Etat et des administrations</t>
  </si>
  <si>
    <t>Finances publiques et réformes des collectivités territoriales</t>
  </si>
  <si>
    <t>GMEMP71</t>
  </si>
  <si>
    <t>GMEMP72</t>
  </si>
  <si>
    <t>GMEMP73</t>
  </si>
  <si>
    <t>Unité 8 : Management dans le secteur public</t>
  </si>
  <si>
    <t>GMUMP8</t>
  </si>
  <si>
    <t>GMEMP81</t>
  </si>
  <si>
    <t>GMEMP82</t>
  </si>
  <si>
    <t>GMEMP83</t>
  </si>
  <si>
    <t>Ressources humaines dans le secteur public</t>
  </si>
  <si>
    <r>
      <rPr>
        <sz val="10"/>
        <rFont val="Arial"/>
        <family val="2"/>
      </rPr>
      <t>Management de projet appliqué au secteur public</t>
    </r>
  </si>
  <si>
    <t>Démarche qualité dans les services publics</t>
  </si>
  <si>
    <t>Unité 9 : Communication et marketing publics</t>
  </si>
  <si>
    <t>GMUMP9</t>
  </si>
  <si>
    <t>Communication institutionnelle</t>
  </si>
  <si>
    <t>Internet et médias sociaux dans la sphère publique</t>
  </si>
  <si>
    <t>Marketing public</t>
  </si>
  <si>
    <t>GMEMP91</t>
  </si>
  <si>
    <t>GMEMP92</t>
  </si>
  <si>
    <t>GMEMP93</t>
  </si>
  <si>
    <t>Unité 10 : Droit public et management des relations</t>
  </si>
  <si>
    <t>GMUMP10</t>
  </si>
  <si>
    <t>GMEMP101</t>
  </si>
  <si>
    <t>GMEMP102</t>
  </si>
  <si>
    <t>GMEMP103</t>
  </si>
  <si>
    <t xml:space="preserve">Partenariats Publics Privés  </t>
  </si>
  <si>
    <t>Droit des marchés publics</t>
  </si>
  <si>
    <t>Maîtrise des relations dans l'administration</t>
  </si>
  <si>
    <t>GMUMP11</t>
  </si>
  <si>
    <t>Unité 11 : Pilotage des services publics</t>
  </si>
  <si>
    <r>
      <rPr>
        <sz val="10"/>
        <rFont val="Arial"/>
        <family val="2"/>
      </rPr>
      <t>Management des services publics</t>
    </r>
  </si>
  <si>
    <t>Administration et technologies de l'information et de la communication</t>
  </si>
  <si>
    <t>Contrôle et évaluation de l'action publique</t>
  </si>
  <si>
    <t>GMEMP111</t>
  </si>
  <si>
    <t>GMEMP112</t>
  </si>
  <si>
    <t>GMEMP113</t>
  </si>
  <si>
    <t>GMGMP2</t>
  </si>
  <si>
    <t>Unité 12 : Projet professionnel et de recherche II</t>
  </si>
  <si>
    <t>GMUMP12</t>
  </si>
  <si>
    <t>Méthodologie et séminaires de recherche [FR-EN]</t>
  </si>
  <si>
    <t>Conférences professionnelles et préparation concours</t>
  </si>
  <si>
    <t>Mission de professionnalisation (contrat d'apprentissage / de professionnalisation / stage, mémoire et soutenance)</t>
  </si>
  <si>
    <t>Unité 13 : Maîtrise de la langue anglaise / English proficiency</t>
  </si>
  <si>
    <t>GMUMP13</t>
  </si>
  <si>
    <t>GMETOEIC</t>
  </si>
  <si>
    <t>GMETOEFL</t>
  </si>
  <si>
    <t>GMEIELTS</t>
  </si>
  <si>
    <t>GMGCO1</t>
  </si>
  <si>
    <t>GMS1CO</t>
  </si>
  <si>
    <t>Management de la communication d'entreprise</t>
  </si>
  <si>
    <t xml:space="preserve">Management de la communication d'entreprise - Première année </t>
  </si>
  <si>
    <t>GMS2CO</t>
  </si>
  <si>
    <t>Unité 5 : Pré-spécialisation en management de la communication d'entreprise</t>
  </si>
  <si>
    <t>GMUCO5</t>
  </si>
  <si>
    <t>Approches communicationnelles du management et des organisations</t>
  </si>
  <si>
    <t>Initiation à la PAO infographie</t>
  </si>
  <si>
    <t>GMECO51</t>
  </si>
  <si>
    <t>GMECO53</t>
  </si>
  <si>
    <t>Méthodologie du mémoire et initiation à la recherche</t>
  </si>
  <si>
    <t>GMUCO6</t>
  </si>
  <si>
    <t>GMECO61</t>
  </si>
  <si>
    <t>GMECO62</t>
  </si>
  <si>
    <t>GMECO63</t>
  </si>
  <si>
    <t>GMGCO2</t>
  </si>
  <si>
    <t>GMS3CO</t>
  </si>
  <si>
    <t xml:space="preserve">Management de la communication d'entreprise - Deuxième année </t>
  </si>
  <si>
    <t>Unité 7 : Fondamentaux de la communication</t>
  </si>
  <si>
    <t>GMUCO7</t>
  </si>
  <si>
    <t>Stratégie de communication </t>
  </si>
  <si>
    <t>Communication externe et publicité</t>
  </si>
  <si>
    <t>Communication interne et culture d’entreprise</t>
  </si>
  <si>
    <t>GMECO71</t>
  </si>
  <si>
    <t>GMECO72</t>
  </si>
  <si>
    <t>GMECO73</t>
  </si>
  <si>
    <t>Unité 8 : Environnement de la communication</t>
  </si>
  <si>
    <t>Cross-cultural communication and international management [EN]</t>
  </si>
  <si>
    <t>Corporate social responsibility communication [EN]</t>
  </si>
  <si>
    <t>Droit de la communication et des médias</t>
  </si>
  <si>
    <t>GMECO81</t>
  </si>
  <si>
    <t>GMECO82</t>
  </si>
  <si>
    <t>GMECO83</t>
  </si>
  <si>
    <t>GMUCO8</t>
  </si>
  <si>
    <t>Unité 9 : Evénementiel et relations médias</t>
  </si>
  <si>
    <t>GMUCO9</t>
  </si>
  <si>
    <t>GMECO91</t>
  </si>
  <si>
    <t>GMECO92</t>
  </si>
  <si>
    <t>Communication événementielle</t>
  </si>
  <si>
    <t>Relations presse et médias</t>
  </si>
  <si>
    <t>Unité 10 : Stratégie et communication digitale</t>
  </si>
  <si>
    <t>Veille de l’e-réputation et community management</t>
  </si>
  <si>
    <t>Cross média et communication à 360°</t>
  </si>
  <si>
    <t>Conception et référencement de sites web</t>
  </si>
  <si>
    <t>GMECO101</t>
  </si>
  <si>
    <t>GMECO102</t>
  </si>
  <si>
    <t>GMECO103</t>
  </si>
  <si>
    <t>GMUCO10</t>
  </si>
  <si>
    <t>Unité 11 : Outils et techniques de communication</t>
  </si>
  <si>
    <t>Perfectionnement à la PAO infographie</t>
  </si>
  <si>
    <t>Techniques de production photo et audiovisuelle</t>
  </si>
  <si>
    <t>GMUCO11</t>
  </si>
  <si>
    <t>GMECO111</t>
  </si>
  <si>
    <t>GMECO112</t>
  </si>
  <si>
    <t>Unité 12 : Management des hommes et des équipes</t>
  </si>
  <si>
    <t>Communication RH et marque employeur</t>
  </si>
  <si>
    <t>Management des équipes</t>
  </si>
  <si>
    <t>Communication interpersonnelle et gestion des conflits</t>
  </si>
  <si>
    <t>GMUCO12</t>
  </si>
  <si>
    <t>GMECO121</t>
  </si>
  <si>
    <t>GMECO122</t>
  </si>
  <si>
    <t>GMECO123</t>
  </si>
  <si>
    <t>Unité 13 : Créativité et entrepreneuriat</t>
  </si>
  <si>
    <t>GMUCO13</t>
  </si>
  <si>
    <t>GMECO131</t>
  </si>
  <si>
    <t>GMECO132</t>
  </si>
  <si>
    <t>Créativité et innovation</t>
  </si>
  <si>
    <t>Lean start-up et entrepreneuriat</t>
  </si>
  <si>
    <t>GMS4CO</t>
  </si>
  <si>
    <t>Unité 14 : Projet professionnel et de recherche II</t>
  </si>
  <si>
    <t>GMUCO14</t>
  </si>
  <si>
    <t>Mise en situation professionnelle de projets</t>
  </si>
  <si>
    <t>Conférences professionnelles et séminaires de recherche</t>
  </si>
  <si>
    <t>GMECO141</t>
  </si>
  <si>
    <t>GMECO142</t>
  </si>
  <si>
    <t>GMECO143</t>
  </si>
  <si>
    <t>Unité 15 : Maîtrise de la langue anglaise / English proficiency</t>
  </si>
  <si>
    <t>GMUCO15</t>
  </si>
  <si>
    <t>Management de l'Art et de la Culture</t>
  </si>
  <si>
    <t>GMGMA1</t>
  </si>
  <si>
    <t>GMS1GMA</t>
  </si>
  <si>
    <t>GMS2GMA</t>
  </si>
  <si>
    <t>Unité 5 : Pré-spécialisation en management de l'art et de la culture</t>
  </si>
  <si>
    <t>GMUMA5</t>
  </si>
  <si>
    <t>Initiation à l'art, au patrimoine et à la culture</t>
  </si>
  <si>
    <t>Géohistoire culturelle du tourisme</t>
  </si>
  <si>
    <t>Evènementiel et culture</t>
  </si>
  <si>
    <t>GMEMA51</t>
  </si>
  <si>
    <t>GMEMA52</t>
  </si>
  <si>
    <t>GMEMA53</t>
  </si>
  <si>
    <t>GMEMA61</t>
  </si>
  <si>
    <t>GMEMA62</t>
  </si>
  <si>
    <t>GMEMA63</t>
  </si>
  <si>
    <t>GMUMA6</t>
  </si>
  <si>
    <t>GMS3GMA</t>
  </si>
  <si>
    <t>GMGMA2</t>
  </si>
  <si>
    <t xml:space="preserve">Management de l'Art et de la Culture - Deuxième année </t>
  </si>
  <si>
    <t>Unité 7 : Art et culture</t>
  </si>
  <si>
    <t>GMUMA7</t>
  </si>
  <si>
    <t>Histoire de l'art</t>
  </si>
  <si>
    <t xml:space="preserve">Logistique des œuvres d'art </t>
  </si>
  <si>
    <t>Patrimoine et culture</t>
  </si>
  <si>
    <t>GMEMA71</t>
  </si>
  <si>
    <t>GMEMA72</t>
  </si>
  <si>
    <t>GMEMA73</t>
  </si>
  <si>
    <t>Unité 8 : Environnement et connaissance de l'entreprise culturelle</t>
  </si>
  <si>
    <t>Stratégies, acteurs et enjeux de l'entreprise culturelle</t>
  </si>
  <si>
    <t xml:space="preserve">Politiques et actions liées au patrimoine </t>
  </si>
  <si>
    <t>Sociologie et étude des publics dans l'art et le tourisme culturel</t>
  </si>
  <si>
    <t>GMUMA8</t>
  </si>
  <si>
    <t>GMEMA81</t>
  </si>
  <si>
    <t>GMEMA82</t>
  </si>
  <si>
    <t>GMEMA83</t>
  </si>
  <si>
    <t>Unité 9 : Droit et fiscalité</t>
  </si>
  <si>
    <t>Droit de la propriété intellectuelle</t>
  </si>
  <si>
    <t>Fiscalité de l'entreprise culturelle</t>
  </si>
  <si>
    <t>GMUMA9</t>
  </si>
  <si>
    <t>GMEMA91</t>
  </si>
  <si>
    <t>GMEMA92</t>
  </si>
  <si>
    <t>GMEMA93</t>
  </si>
  <si>
    <t>Unité 10 : Marketing et outils de gestion</t>
  </si>
  <si>
    <t>GMUMA10</t>
  </si>
  <si>
    <t>Services marketing in the tourism industry [EN]</t>
  </si>
  <si>
    <t>International sales and negotiation in the arts sector [EN]</t>
  </si>
  <si>
    <t>Gestion d'une exposition et d'une collection muséale</t>
  </si>
  <si>
    <t>GMEMA101</t>
  </si>
  <si>
    <t>GMEMA102</t>
  </si>
  <si>
    <t>GMEMA103</t>
  </si>
  <si>
    <t>Unité 11 : Management et communication</t>
  </si>
  <si>
    <r>
      <t xml:space="preserve">Conception et montage </t>
    </r>
    <r>
      <rPr>
        <sz val="10"/>
        <rFont val="Arial"/>
        <family val="2"/>
      </rPr>
      <t>d'une exposition</t>
    </r>
  </si>
  <si>
    <t>Communication externe évènementielle</t>
  </si>
  <si>
    <t>GMUMA11</t>
  </si>
  <si>
    <t>GMEMA111</t>
  </si>
  <si>
    <t>GMEMA112</t>
  </si>
  <si>
    <t>GMS4GMA</t>
  </si>
  <si>
    <t>Organisation et réalisation de l'exposition-concours "Art &amp; Leadership"</t>
  </si>
  <si>
    <t>GMUMA12</t>
  </si>
  <si>
    <t>GMEMA122</t>
  </si>
  <si>
    <t>GMEMA123</t>
  </si>
  <si>
    <t>GMEMA124</t>
  </si>
  <si>
    <t>GMUMA13</t>
  </si>
  <si>
    <t>Management de l'Hôtellerie Internationale</t>
  </si>
  <si>
    <t>GMGHI1</t>
  </si>
  <si>
    <t>GMS1GHI</t>
  </si>
  <si>
    <t>GMS2GHI</t>
  </si>
  <si>
    <t>Initiation au tourisme</t>
  </si>
  <si>
    <t>Dynamiques des pratiques touristiques</t>
  </si>
  <si>
    <t>Tourism and events product design [FR-EN]</t>
  </si>
  <si>
    <t>GMUHI5</t>
  </si>
  <si>
    <t>GMEHI51</t>
  </si>
  <si>
    <t>GMEHI52</t>
  </si>
  <si>
    <t>GMEHI53</t>
  </si>
  <si>
    <t>GMUHI6</t>
  </si>
  <si>
    <t>GMEHI61</t>
  </si>
  <si>
    <t>GMEHI62</t>
  </si>
  <si>
    <t>GMEHI63</t>
  </si>
  <si>
    <t>GMGHI2</t>
  </si>
  <si>
    <t>GMS3GHI</t>
  </si>
  <si>
    <t>GMUHI7</t>
  </si>
  <si>
    <t>Tourisme et transport</t>
  </si>
  <si>
    <t>GMEHI71</t>
  </si>
  <si>
    <t>GMEHI72</t>
  </si>
  <si>
    <t>GMEHI73</t>
  </si>
  <si>
    <t>Unité 8 : Stratégies et politiques de l'hôtellerie internationale</t>
  </si>
  <si>
    <t>GMUHI8</t>
  </si>
  <si>
    <t>Stratégies hôtelières</t>
  </si>
  <si>
    <t>Sales strategies and plans in the hospitality industry [EN]</t>
  </si>
  <si>
    <t>Restauration food and beverage</t>
  </si>
  <si>
    <t>GMEHI81</t>
  </si>
  <si>
    <t>GMEHI82</t>
  </si>
  <si>
    <t>GMEHI83</t>
  </si>
  <si>
    <t>Unité 9 : Marketing et évènementiel</t>
  </si>
  <si>
    <t>GMUHI9</t>
  </si>
  <si>
    <t>Marketing and advertising [EN]</t>
  </si>
  <si>
    <t>Digital communication in the hospitality industry [EN]</t>
  </si>
  <si>
    <t>Events management [EN]</t>
  </si>
  <si>
    <t>GMEHI90</t>
  </si>
  <si>
    <t>GMEHI91</t>
  </si>
  <si>
    <t>GMEHI92</t>
  </si>
  <si>
    <t>Unité 10 : Revenue management dans l'hôtellerie internationale</t>
  </si>
  <si>
    <t>GMUHI10</t>
  </si>
  <si>
    <t>Analyse financière</t>
  </si>
  <si>
    <t>Analyse comptable et fiscale</t>
  </si>
  <si>
    <r>
      <rPr>
        <i/>
        <sz val="10"/>
        <rFont val="Arial"/>
        <family val="2"/>
      </rPr>
      <t>Yield management</t>
    </r>
    <r>
      <rPr>
        <sz val="10"/>
        <rFont val="Arial"/>
        <family val="2"/>
      </rPr>
      <t xml:space="preserve"> et contrôle de gestion en hôtellerie</t>
    </r>
  </si>
  <si>
    <t>GMEHI93</t>
  </si>
  <si>
    <t>Unité 11 : Innovation, entrepreneuriat et management</t>
  </si>
  <si>
    <t>GMUHI11</t>
  </si>
  <si>
    <t>Innovation et entrepreneuriat</t>
  </si>
  <si>
    <t>Management d'équipes</t>
  </si>
  <si>
    <t>Management de destination</t>
  </si>
  <si>
    <t>GMEHI111</t>
  </si>
  <si>
    <t>GMEHI112</t>
  </si>
  <si>
    <t>GMEHI113</t>
  </si>
  <si>
    <t>GMS4GHI</t>
  </si>
  <si>
    <t>Conférences et séminaires</t>
  </si>
  <si>
    <t>Mission de professionnalisation 
(stage ou alternance, mémoire et soutenance)</t>
  </si>
  <si>
    <t>GMEHI121</t>
  </si>
  <si>
    <t>GMEHI122</t>
  </si>
  <si>
    <t>GMEHI123</t>
  </si>
  <si>
    <t>GMUHI12</t>
  </si>
  <si>
    <t>GMUHI13</t>
  </si>
  <si>
    <t>Il n’y a pas de note éliminatoire.</t>
  </si>
  <si>
    <t>Moyenne générale &gt;= 10/20 ET obtention de toutes les UE. Pas de compensation entre les semestres.</t>
  </si>
  <si>
    <r>
      <t>BONUS I (max 0,25pts)</t>
    </r>
    <r>
      <rPr>
        <b/>
        <i/>
        <sz val="10"/>
        <color theme="0"/>
        <rFont val="Arial"/>
        <family val="2"/>
      </rPr>
      <t>ltatif : max 0,25 points sur moyenne)</t>
    </r>
  </si>
  <si>
    <t>Bonus Soft skills : Langues I</t>
  </si>
  <si>
    <t xml:space="preserve">Bonus Soft skills : Développement personnel I </t>
  </si>
  <si>
    <t>BONUS II (max 0,25pts)</t>
  </si>
  <si>
    <t>BONUS III (max 0,25pts)</t>
  </si>
  <si>
    <t>BONUS IV (max 0,25pts)</t>
  </si>
  <si>
    <r>
      <t>BONUS I (max 0,25pts)</t>
    </r>
    <r>
      <rPr>
        <b/>
        <i/>
        <sz val="10"/>
        <color theme="0"/>
        <rFont val="Arial"/>
        <family val="2"/>
      </rPr>
      <t>(facultatif : max 0,25 points sur moyenne)</t>
    </r>
  </si>
  <si>
    <r>
      <t>BONUS I (max 0,25pts)</t>
    </r>
    <r>
      <rPr>
        <b/>
        <i/>
        <sz val="10"/>
        <color theme="0"/>
        <rFont val="Arial"/>
        <family val="2"/>
      </rPr>
      <t>cultatif : max 0,25 points sur moyenne)</t>
    </r>
  </si>
  <si>
    <r>
      <t>BONUS I (max 0,25pts)</t>
    </r>
    <r>
      <rPr>
        <b/>
        <i/>
        <sz val="10"/>
        <color theme="0"/>
        <rFont val="Arial"/>
        <family val="2"/>
      </rPr>
      <t>acultatif : max 0,25 points sur moyenne)</t>
    </r>
  </si>
  <si>
    <t xml:space="preserve">Soft skills : Langues II </t>
  </si>
  <si>
    <t>Soft skills : Développement personnel II</t>
  </si>
  <si>
    <t xml:space="preserve">Soft skills : Développement personnel II </t>
  </si>
  <si>
    <t xml:space="preserve">Bonus Soft skills : Langues I </t>
  </si>
  <si>
    <t>Soft skills : Langues II</t>
  </si>
  <si>
    <t xml:space="preserve">Moyenne des notes des ECUE &gt;= 10/20. La moyenne est calculée en tenant compte des coefficients affectés à chaque ECUE. </t>
  </si>
  <si>
    <t>Compensation entre les ECUE autorisée.</t>
  </si>
  <si>
    <t>Moyenne &gt;= 10/20 ET obtention de chaque UE. La moyenne est calculée en tenant compte des coefficients affectés à chaque UE.</t>
  </si>
  <si>
    <t xml:space="preserve"> Pas de compensation entre les UE.</t>
  </si>
  <si>
    <t>Le passage en 2ème année de Master est automatique pour l'étudiant(e) ayant obtenu la moyenne générale de 10/20 minimum aux semestres 1 et 2, et à condition d’avoir validé la totalité des UE de la première année. Le Master est validé dès lors que l'étudiant(e) satisfait aux conditions suivantes :
- obtenir la moyenne générale de 10/20 minimum aux semestres 1, 2, 3 et 4 ;
- obtenir la totalité des UE du Master ;
- produire le score de l'un des tests d'anglais suivants :  TOEIC min. 750 ou TOEFL iBT min. 78 ou IELTS min. 6.0</t>
  </si>
  <si>
    <t>GMS1MALUS (&lt;80%)</t>
  </si>
  <si>
    <t>GMS2MALUS (&lt;80%)</t>
  </si>
  <si>
    <t>GMS3MALUS (&lt;80%)</t>
  </si>
  <si>
    <t>GMS4MALUS (&lt;80%)</t>
  </si>
  <si>
    <t xml:space="preserve">Management de l'art et de la culture - Première année </t>
  </si>
  <si>
    <t xml:space="preserve">Management de l'hôtellerie internationale - Deuxième année </t>
  </si>
  <si>
    <t xml:space="preserve">Management de l'hôtellerie internationale - Première année </t>
  </si>
  <si>
    <t xml:space="preserve">Management public - Deuxième année </t>
  </si>
  <si>
    <t xml:space="preserve">Management public - Première année </t>
  </si>
  <si>
    <t>GMEMP121</t>
  </si>
  <si>
    <t>GMEMP122</t>
  </si>
  <si>
    <t>GMEMP123</t>
  </si>
  <si>
    <t xml:space="preserve">Le redoublement peut être autorisé sur décision du jury de délibération. Cette autorisation vaut dans la limite du contrat ministériel d'offre de </t>
  </si>
  <si>
    <t>formation en vigeur et pour un maximum de deux années universitaires suivant l'autorisation du jury.</t>
  </si>
  <si>
    <t>BMEBSPU4</t>
  </si>
  <si>
    <t>BMEBENU4</t>
  </si>
  <si>
    <t>BMEBSPU3</t>
  </si>
  <si>
    <t>BMEBENU3</t>
  </si>
  <si>
    <t>BMEBSPU2</t>
  </si>
  <si>
    <t>BMEBENU2</t>
  </si>
  <si>
    <t>BMEBSPU1</t>
  </si>
  <si>
    <t>BMEBENU1</t>
  </si>
  <si>
    <t>à créer</t>
  </si>
  <si>
    <t>Certification aux progiciels Oracle</t>
  </si>
  <si>
    <t>Certification en langues (Global Exam)</t>
  </si>
  <si>
    <t xml:space="preserve">à créer </t>
  </si>
  <si>
    <t>Certification de langues (Global exam)</t>
  </si>
  <si>
    <t>Certification en langue (Global Exam)</t>
  </si>
  <si>
    <t>Team building/ intégration milieu professionnel hôtelier et touristique</t>
  </si>
  <si>
    <t>Recherche et Conseil en Management</t>
  </si>
  <si>
    <t xml:space="preserve">Recherche et Conseil en Management - Deuxième année </t>
  </si>
  <si>
    <t xml:space="preserve">UE1 : METHODOLOGIE DE LA RECHERCHE </t>
  </si>
  <si>
    <t>Conduire d'un projet de recherche</t>
  </si>
  <si>
    <t>Construire une revue de la littérature</t>
  </si>
  <si>
    <t>Utiliser des bases de données documentaires</t>
  </si>
  <si>
    <t xml:space="preserve">UE2 :TRAITEMENT DES DONNEES </t>
  </si>
  <si>
    <t>Maîtriser une démarche qualitative de recherche</t>
  </si>
  <si>
    <t>Recueillir et analyser des données qualitatives I</t>
  </si>
  <si>
    <t>Recueillir et analyser des données qualitatives II</t>
  </si>
  <si>
    <t xml:space="preserve">UE3 : TRAITEMENT DES DONNEES </t>
  </si>
  <si>
    <t>Maîtriser le traitement des données quantitatives</t>
  </si>
  <si>
    <t>Collecter des données quantitatives I</t>
  </si>
  <si>
    <t>Collecter des données quantitatives II</t>
  </si>
  <si>
    <t xml:space="preserve">UE4 : METHODOLOGIE DU CONSEIL </t>
  </si>
  <si>
    <t>Conduire une mission de conseil</t>
  </si>
  <si>
    <t>Mise en situation (cas pratiques) I</t>
  </si>
  <si>
    <t>Mise en situation (cas pratiques) II</t>
  </si>
  <si>
    <t xml:space="preserve">UE5 : THEMATICS SEMINARS </t>
  </si>
  <si>
    <t>Reporting and performance measurement</t>
  </si>
  <si>
    <t>Digital marketing / International business</t>
  </si>
  <si>
    <t>Responsible organisational management</t>
  </si>
  <si>
    <t>UE6 : PROJET PROFESSIONNEL ET DE RECHERCHE</t>
  </si>
  <si>
    <t>Approfondissement des méthodes de traitement des données</t>
  </si>
  <si>
    <t>UE 7 : Maîtrise de la langue anglaise / English proficiency</t>
  </si>
  <si>
    <t>Unité 7 : Culture touristique et hôtelière</t>
  </si>
  <si>
    <t>Géohistoire de l'hôtellerie</t>
  </si>
  <si>
    <t>Tourisme d'affaires et de congrès-MICE</t>
  </si>
  <si>
    <t>Unité 5 : Pré-spécialisation en management de l'hôtellerie internationale et du tourisme</t>
  </si>
  <si>
    <t xml:space="preserve">Système touristique et hôtelier </t>
  </si>
  <si>
    <t>Suivi méthodologique, mémoire écrit et soutenance</t>
  </si>
  <si>
    <t xml:space="preserve">Mission de professionnalisation </t>
  </si>
  <si>
    <t>Techniques d'enquêtes et de traitement de données</t>
  </si>
  <si>
    <t>Fondamentaux de la communication d’entreprise</t>
  </si>
  <si>
    <t>Commissariat d'Exposition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</si>
</sst>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i/>
      <sz val="10"/>
      <color theme="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9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2" borderId="0" xfId="0" applyFill="1"/>
    <xf numFmtId="0" fontId="8" fillId="2" borderId="0" xfId="0" applyFont="1" applyFill="1"/>
    <xf numFmtId="0" fontId="9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2" fillId="0" borderId="2" xfId="0" applyFont="1" applyBorder="1"/>
    <xf numFmtId="0" fontId="0" fillId="0" borderId="0" xfId="0" applyFont="1" applyAlignment="1">
      <alignment horizontal="left"/>
    </xf>
    <xf numFmtId="0" fontId="3" fillId="0" borderId="0" xfId="0" applyFont="1" applyFill="1" applyBorder="1" applyAlignment="1" applyProtection="1">
      <alignment vertical="center"/>
    </xf>
    <xf numFmtId="0" fontId="22" fillId="0" borderId="1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8" fillId="0" borderId="0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1" fillId="0" borderId="1" xfId="0" applyFont="1" applyFill="1" applyBorder="1" applyAlignment="1" applyProtection="1">
      <alignment vertical="center"/>
    </xf>
    <xf numFmtId="0" fontId="24" fillId="0" borderId="1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5" fillId="0" borderId="5" xfId="0" applyFont="1" applyBorder="1" applyAlignment="1" applyProtection="1"/>
    <xf numFmtId="0" fontId="10" fillId="0" borderId="5" xfId="0" applyFont="1" applyBorder="1" applyAlignment="1" applyProtection="1"/>
    <xf numFmtId="0" fontId="10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6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18" fillId="0" borderId="7" xfId="0" applyFont="1" applyFill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30" fillId="0" borderId="0" xfId="0" applyFont="1" applyBorder="1" applyAlignment="1" applyProtection="1">
      <alignment horizontal="left" wrapText="1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0" fillId="0" borderId="0" xfId="0" applyBorder="1" applyAlignment="1" applyProtection="1">
      <alignment horizontal="center" vertical="center" wrapText="1"/>
    </xf>
    <xf numFmtId="0" fontId="34" fillId="0" borderId="1" xfId="0" applyFont="1" applyFill="1" applyBorder="1" applyAlignment="1" applyProtection="1">
      <alignment horizontal="left" vertical="center" wrapText="1"/>
      <protection locked="0"/>
    </xf>
    <xf numFmtId="0" fontId="31" fillId="0" borderId="1" xfId="0" applyFont="1" applyFill="1" applyBorder="1" applyAlignment="1" applyProtection="1">
      <alignment horizontal="left" vertical="center" wrapText="1"/>
      <protection locked="0"/>
    </xf>
    <xf numFmtId="0" fontId="35" fillId="0" borderId="15" xfId="0" applyFont="1" applyBorder="1" applyAlignment="1" applyProtection="1">
      <alignment horizontal="left" vertical="center" wrapText="1"/>
      <protection locked="0"/>
    </xf>
    <xf numFmtId="0" fontId="35" fillId="0" borderId="1" xfId="0" applyFont="1" applyFill="1" applyBorder="1" applyAlignment="1" applyProtection="1">
      <alignment horizontal="left" vertical="center" wrapText="1"/>
      <protection locked="0"/>
    </xf>
    <xf numFmtId="9" fontId="0" fillId="0" borderId="1" xfId="0" applyNumberFormat="1" applyFill="1" applyBorder="1" applyAlignment="1" applyProtection="1">
      <alignment vertical="center"/>
      <protection locked="0"/>
    </xf>
    <xf numFmtId="0" fontId="31" fillId="0" borderId="1" xfId="0" applyFont="1" applyBorder="1" applyProtection="1">
      <protection locked="0"/>
    </xf>
    <xf numFmtId="9" fontId="0" fillId="0" borderId="1" xfId="0" applyNumberFormat="1" applyBorder="1" applyProtection="1">
      <protection locked="0"/>
    </xf>
    <xf numFmtId="0" fontId="31" fillId="0" borderId="1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1" xfId="0" applyFont="1" applyBorder="1" applyAlignment="1" applyProtection="1">
      <alignment horizontal="left" vertical="center"/>
      <protection locked="0"/>
    </xf>
    <xf numFmtId="0" fontId="30" fillId="0" borderId="1" xfId="0" applyFont="1" applyBorder="1" applyProtection="1">
      <protection locked="0"/>
    </xf>
    <xf numFmtId="9" fontId="0" fillId="0" borderId="1" xfId="0" applyNumberFormat="1" applyFill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8" fillId="0" borderId="1" xfId="0" applyFont="1" applyBorder="1" applyProtection="1">
      <protection locked="0"/>
    </xf>
    <xf numFmtId="0" fontId="0" fillId="0" borderId="0" xfId="0" applyBorder="1" applyProtection="1"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17" xfId="0" applyFont="1" applyBorder="1" applyProtection="1">
      <protection locked="0"/>
    </xf>
    <xf numFmtId="0" fontId="0" fillId="0" borderId="18" xfId="0" applyFont="1" applyBorder="1" applyProtection="1">
      <protection locked="0"/>
    </xf>
    <xf numFmtId="0" fontId="21" fillId="2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3" fillId="5" borderId="1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vertical="center"/>
      <protection locked="0"/>
    </xf>
    <xf numFmtId="0" fontId="18" fillId="0" borderId="3" xfId="0" applyFont="1" applyFill="1" applyBorder="1" applyAlignment="1" applyProtection="1">
      <alignment vertical="center"/>
      <protection locked="0"/>
    </xf>
    <xf numFmtId="0" fontId="18" fillId="0" borderId="4" xfId="0" applyFont="1" applyFill="1" applyBorder="1" applyAlignment="1" applyProtection="1">
      <alignment vertical="center"/>
      <protection locked="0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8" fillId="2" borderId="12" xfId="0" applyFont="1" applyFill="1" applyBorder="1" applyAlignment="1" applyProtection="1">
      <alignment horizontal="left" vertical="center"/>
      <protection locked="0"/>
    </xf>
    <xf numFmtId="0" fontId="8" fillId="2" borderId="13" xfId="0" applyFont="1" applyFill="1" applyBorder="1" applyAlignment="1" applyProtection="1">
      <alignment horizontal="left" vertical="center"/>
      <protection locked="0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23" fillId="0" borderId="8" xfId="1" applyBorder="1"/>
    <xf numFmtId="0" fontId="23" fillId="0" borderId="5" xfId="1" applyBorder="1"/>
    <xf numFmtId="0" fontId="23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8" fillId="2" borderId="11" xfId="0" applyFont="1" applyFill="1" applyBorder="1" applyAlignment="1" applyProtection="1">
      <alignment horizontal="left" vertical="center"/>
      <protection locked="0"/>
    </xf>
    <xf numFmtId="0" fontId="23" fillId="0" borderId="11" xfId="1" applyBorder="1" applyAlignment="1">
      <alignment vertical="center" wrapText="1"/>
    </xf>
    <xf numFmtId="0" fontId="23" fillId="0" borderId="12" xfId="1" applyBorder="1" applyAlignment="1">
      <alignment vertical="center"/>
    </xf>
    <xf numFmtId="0" fontId="23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3" fillId="3" borderId="0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 vertical="center"/>
    </xf>
    <xf numFmtId="0" fontId="24" fillId="6" borderId="1" xfId="0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left" vertical="center"/>
    </xf>
    <xf numFmtId="0" fontId="11" fillId="0" borderId="3" xfId="0" applyFont="1" applyFill="1" applyBorder="1" applyAlignment="1" applyProtection="1">
      <alignment horizontal="left" vertical="center"/>
    </xf>
    <xf numFmtId="0" fontId="24" fillId="6" borderId="2" xfId="0" applyFont="1" applyFill="1" applyBorder="1" applyAlignment="1" applyProtection="1">
      <alignment horizontal="center"/>
      <protection locked="0"/>
    </xf>
    <xf numFmtId="0" fontId="24" fillId="6" borderId="3" xfId="0" applyFont="1" applyFill="1" applyBorder="1" applyAlignment="1" applyProtection="1">
      <alignment horizontal="center"/>
      <protection locked="0"/>
    </xf>
    <xf numFmtId="0" fontId="24" fillId="6" borderId="4" xfId="0" applyFont="1" applyFill="1" applyBorder="1" applyAlignment="1" applyProtection="1">
      <alignment horizontal="center"/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  <xf numFmtId="0" fontId="11" fillId="6" borderId="2" xfId="0" applyFont="1" applyFill="1" applyBorder="1" applyAlignment="1" applyProtection="1">
      <alignment horizontal="left" vertical="center"/>
      <protection locked="0"/>
    </xf>
    <xf numFmtId="0" fontId="11" fillId="6" borderId="3" xfId="0" applyFont="1" applyFill="1" applyBorder="1" applyAlignment="1" applyProtection="1">
      <alignment horizontal="left" vertical="center"/>
      <protection locked="0"/>
    </xf>
    <xf numFmtId="0" fontId="11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36" fillId="0" borderId="7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</cellXfs>
  <cellStyles count="8">
    <cellStyle name="Lien hypertexte" xfId="1" builtinId="8"/>
    <cellStyle name="Lien hypertexte 2" xfId="4" xr:uid="{00000000-0005-0000-0000-000001000000}"/>
    <cellStyle name="Lien hypertexte 3" xfId="7" xr:uid="{00000000-0005-0000-0000-000002000000}"/>
    <cellStyle name="Milliers 2" xfId="3" xr:uid="{00000000-0005-0000-0000-000003000000}"/>
    <cellStyle name="Milliers 3" xfId="6" xr:uid="{00000000-0005-0000-0000-000004000000}"/>
    <cellStyle name="Normal" xfId="0" builtinId="0"/>
    <cellStyle name="Normal 2" xfId="2" xr:uid="{00000000-0005-0000-0000-000006000000}"/>
    <cellStyle name="Pourcentage 2" xfId="5" xr:uid="{00000000-0005-0000-0000-000007000000}"/>
  </cellStyles>
  <dxfs count="192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onnections" Target="connections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1.xml"/><Relationship Id="rId30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13.xml><?xml version="1.0" encoding="utf-8"?>
<formControlPr xmlns="http://schemas.microsoft.com/office/spreadsheetml/2009/9/main" objectType="Radio" firstButton="1" fmlaLink="$A$11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checked="Checked" lockText="1" noThreeD="1"/>
</file>

<file path=xl/ctrlProps/ctrlProp16.xml><?xml version="1.0" encoding="utf-8"?>
<formControlPr xmlns="http://schemas.microsoft.com/office/spreadsheetml/2009/9/main" objectType="Radio" firstButton="1" fmlaLink="$A$11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checked="Checked" lockText="1" noThreeD="1"/>
</file>

<file path=xl/ctrlProps/ctrlProp19.xml><?xml version="1.0" encoding="utf-8"?>
<formControlPr xmlns="http://schemas.microsoft.com/office/spreadsheetml/2009/9/main" objectType="Radio" firstButton="1" fmlaLink="$A$1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20.xml><?xml version="1.0" encoding="utf-8"?>
<formControlPr xmlns="http://schemas.microsoft.com/office/spreadsheetml/2009/9/main" objectType="Radio" checked="Checked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firstButton="1" fmlaLink="$A$11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checked="Checked" lockText="1" noThreeD="1"/>
</file>

<file path=xl/ctrlProps/ctrlProp25.xml><?xml version="1.0" encoding="utf-8"?>
<formControlPr xmlns="http://schemas.microsoft.com/office/spreadsheetml/2009/9/main" objectType="Radio" firstButton="1" fmlaLink="$A$11" lockText="1" noThreeD="1"/>
</file>

<file path=xl/ctrlProps/ctrlProp26.xml><?xml version="1.0" encoding="utf-8"?>
<formControlPr xmlns="http://schemas.microsoft.com/office/spreadsheetml/2009/9/main" objectType="Radio" checked="Checked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firstButton="1" fmlaLink="$A$11" lockText="1" noThreeD="1"/>
</file>

<file path=xl/ctrlProps/ctrlProp29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Radio" firstButton="1" fmlaLink="$A$11" lockText="1" noThreeD="1"/>
</file>

<file path=xl/ctrlProps/ctrlProp32.xml><?xml version="1.0" encoding="utf-8"?>
<formControlPr xmlns="http://schemas.microsoft.com/office/spreadsheetml/2009/9/main" objectType="Radio" checked="Checked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firstButton="1" fmlaLink="$A$11" lockText="1" noThreeD="1"/>
</file>

<file path=xl/ctrlProps/ctrlProp35.xml><?xml version="1.0" encoding="utf-8"?>
<formControlPr xmlns="http://schemas.microsoft.com/office/spreadsheetml/2009/9/main" objectType="Radio" checked="Checked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firstButton="1" fmlaLink="$A$11" lockText="1" noThreeD="1"/>
</file>

<file path=xl/ctrlProps/ctrlProp38.xml><?xml version="1.0" encoding="utf-8"?>
<formControlPr xmlns="http://schemas.microsoft.com/office/spreadsheetml/2009/9/main" objectType="Radio" checked="Checked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40.xml><?xml version="1.0" encoding="utf-8"?>
<formControlPr xmlns="http://schemas.microsoft.com/office/spreadsheetml/2009/9/main" objectType="Radio" firstButton="1" fmlaLink="$A$11" lockText="1" noThreeD="1"/>
</file>

<file path=xl/ctrlProps/ctrlProp41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checked="Checked" lockText="1" noThreeD="1"/>
</file>

<file path=xl/ctrlProps/ctrlProp43.xml><?xml version="1.0" encoding="utf-8"?>
<formControlPr xmlns="http://schemas.microsoft.com/office/spreadsheetml/2009/9/main" objectType="Radio" firstButton="1" fmlaLink="$A$11" lockText="1" noThreeD="1"/>
</file>

<file path=xl/ctrlProps/ctrlProp44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Radio" checked="Checked" lockText="1" noThreeD="1"/>
</file>

<file path=xl/ctrlProps/ctrlProp46.xml><?xml version="1.0" encoding="utf-8"?>
<formControlPr xmlns="http://schemas.microsoft.com/office/spreadsheetml/2009/9/main" objectType="Radio" firstButton="1" fmlaLink="$A$11" lockText="1" noThreeD="1"/>
</file>

<file path=xl/ctrlProps/ctrlProp47.xml><?xml version="1.0" encoding="utf-8"?>
<formControlPr xmlns="http://schemas.microsoft.com/office/spreadsheetml/2009/9/main" objectType="Radio" checked="Checked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50.xml><?xml version="1.0" encoding="utf-8"?>
<formControlPr xmlns="http://schemas.microsoft.com/office/spreadsheetml/2009/9/main" objectType="Radio" lockText="1" noThreeD="1"/>
</file>

<file path=xl/ctrlProps/ctrlProp51.xml><?xml version="1.0" encoding="utf-8"?>
<formControlPr xmlns="http://schemas.microsoft.com/office/spreadsheetml/2009/9/main" objectType="Radio" checked="Checked" lockText="1" noThreeD="1"/>
</file>

<file path=xl/ctrlProps/ctrlProp52.xml><?xml version="1.0" encoding="utf-8"?>
<formControlPr xmlns="http://schemas.microsoft.com/office/spreadsheetml/2009/9/main" objectType="Radio" firstButton="1" fmlaLink="$A$11" lockText="1" noThreeD="1"/>
</file>

<file path=xl/ctrlProps/ctrlProp53.xml><?xml version="1.0" encoding="utf-8"?>
<formControlPr xmlns="http://schemas.microsoft.com/office/spreadsheetml/2009/9/main" objectType="Radio" lockText="1" noThreeD="1"/>
</file>

<file path=xl/ctrlProps/ctrlProp54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checked="Checked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2465" name="Option Button 1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0A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2466" name="Option Button 2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00000000-0008-0000-0A00-000002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2467" name="Option Button 3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00000000-0008-0000-0A00-000003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3489" name="Option Button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0B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3490" name="Option Button 2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00000000-0008-0000-0B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3491" name="Option Button 3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00000000-0008-0000-0B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4513" name="Option Button 1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0C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4514" name="Option Button 2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00000000-0008-0000-0C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4515" name="Option Button 3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id="{00000000-0008-0000-0C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5537" name="Option Button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0D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5538" name="Option Button 2" hidden="1">
              <a:extLst>
                <a:ext uri="{63B3BB69-23CF-44E3-9099-C40C66FF867C}">
                  <a14:compatExt spid="_x0000_s65538"/>
                </a:ext>
                <a:ext uri="{FF2B5EF4-FFF2-40B4-BE49-F238E27FC236}">
                  <a16:creationId xmlns:a16="http://schemas.microsoft.com/office/drawing/2014/main" id="{00000000-0008-0000-0D00-000002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5539" name="Option Button 3" hidden="1">
              <a:extLst>
                <a:ext uri="{63B3BB69-23CF-44E3-9099-C40C66FF867C}">
                  <a14:compatExt spid="_x0000_s65539"/>
                </a:ext>
                <a:ext uri="{FF2B5EF4-FFF2-40B4-BE49-F238E27FC236}">
                  <a16:creationId xmlns:a16="http://schemas.microsoft.com/office/drawing/2014/main" id="{00000000-0008-0000-0D00-000003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6561" name="Option Button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0E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6562" name="Option Button 2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0E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6563" name="Option Button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0E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7585" name="Option Button 1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0F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7586" name="Option Button 2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00000000-0008-0000-0F00-000002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7587" name="Option Button 3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0F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8609" name="Option Button 1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10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8610" name="Option Button 2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10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8611" name="Option Button 3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10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71681" name="Option Button 1" hidden="1">
              <a:extLst>
                <a:ext uri="{63B3BB69-23CF-44E3-9099-C40C66FF867C}">
                  <a14:compatExt spid="_x0000_s71681"/>
                </a:ext>
                <a:ext uri="{FF2B5EF4-FFF2-40B4-BE49-F238E27FC236}">
                  <a16:creationId xmlns:a16="http://schemas.microsoft.com/office/drawing/2014/main" id="{00000000-0008-0000-1100-000001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71682" name="Option Button 2" hidden="1">
              <a:extLst>
                <a:ext uri="{63B3BB69-23CF-44E3-9099-C40C66FF867C}">
                  <a14:compatExt spid="_x0000_s71682"/>
                </a:ext>
                <a:ext uri="{FF2B5EF4-FFF2-40B4-BE49-F238E27FC236}">
                  <a16:creationId xmlns:a16="http://schemas.microsoft.com/office/drawing/2014/main" id="{00000000-0008-0000-1100-000002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71683" name="Option Button 3" hidden="1">
              <a:extLst>
                <a:ext uri="{63B3BB69-23CF-44E3-9099-C40C66FF867C}">
                  <a14:compatExt spid="_x0000_s71683"/>
                </a:ext>
                <a:ext uri="{FF2B5EF4-FFF2-40B4-BE49-F238E27FC236}">
                  <a16:creationId xmlns:a16="http://schemas.microsoft.com/office/drawing/2014/main" id="{00000000-0008-0000-1100-000003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72705" name="Option Button 1" hidden="1">
              <a:extLst>
                <a:ext uri="{63B3BB69-23CF-44E3-9099-C40C66FF867C}">
                  <a14:compatExt spid="_x0000_s72705"/>
                </a:ext>
                <a:ext uri="{FF2B5EF4-FFF2-40B4-BE49-F238E27FC236}">
                  <a16:creationId xmlns:a16="http://schemas.microsoft.com/office/drawing/2014/main" id="{00000000-0008-0000-1200-000001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72706" name="Option Button 2" hidden="1">
              <a:extLst>
                <a:ext uri="{63B3BB69-23CF-44E3-9099-C40C66FF867C}">
                  <a14:compatExt spid="_x0000_s72706"/>
                </a:ext>
                <a:ext uri="{FF2B5EF4-FFF2-40B4-BE49-F238E27FC236}">
                  <a16:creationId xmlns:a16="http://schemas.microsoft.com/office/drawing/2014/main" id="{00000000-0008-0000-1200-000002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72707" name="Option Button 3" hidden="1">
              <a:extLst>
                <a:ext uri="{63B3BB69-23CF-44E3-9099-C40C66FF867C}">
                  <a14:compatExt spid="_x0000_s72707"/>
                </a:ext>
                <a:ext uri="{FF2B5EF4-FFF2-40B4-BE49-F238E27FC236}">
                  <a16:creationId xmlns:a16="http://schemas.microsoft.com/office/drawing/2014/main" id="{00000000-0008-0000-1200-000003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2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2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00000000-0008-0000-02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3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3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3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4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0000000-0008-0000-04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00000000-0008-0000-0400-000003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7345" name="Option Button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05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7346" name="Option Button 2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00000000-0008-0000-0500-000002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7347" name="Option Button 3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00000000-0008-0000-0500-000003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8369" name="Option Button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06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8370" name="Option Button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06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8371" name="Option Button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06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9393" name="Option Button 1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07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9394" name="Option Button 2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00000000-0008-0000-0700-000002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9395" name="Option Button 3" hidden="1">
              <a:extLst>
                <a:ext uri="{63B3BB69-23CF-44E3-9099-C40C66FF867C}">
                  <a14:compatExt spid="_x0000_s59395"/>
                </a:ext>
                <a:ext uri="{FF2B5EF4-FFF2-40B4-BE49-F238E27FC236}">
                  <a16:creationId xmlns:a16="http://schemas.microsoft.com/office/drawing/2014/main" id="{00000000-0008-0000-0700-000003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0417" name="Option Button 1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00000000-0008-0000-08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0418" name="Option Button 2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08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0419" name="Option Button 3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08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1441" name="Option Button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09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1442" name="Option Button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09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1443" name="Option Button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09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comments" Target="../comments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omments" Target="../comments1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0.xml"/><Relationship Id="rId5" Type="http://schemas.openxmlformats.org/officeDocument/2006/relationships/ctrlProp" Target="../ctrlProps/ctrlProp29.xml"/><Relationship Id="rId4" Type="http://schemas.openxmlformats.org/officeDocument/2006/relationships/ctrlProp" Target="../ctrlProps/ctrlProp2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omments" Target="../comments11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7" Type="http://schemas.openxmlformats.org/officeDocument/2006/relationships/comments" Target="../comments12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7" Type="http://schemas.openxmlformats.org/officeDocument/2006/relationships/comments" Target="../comments13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comments" Target="../comments14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42.xml"/><Relationship Id="rId5" Type="http://schemas.openxmlformats.org/officeDocument/2006/relationships/ctrlProp" Target="../ctrlProps/ctrlProp41.xml"/><Relationship Id="rId4" Type="http://schemas.openxmlformats.org/officeDocument/2006/relationships/ctrlProp" Target="../ctrlProps/ctrlProp40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comments" Target="../comments15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6" Type="http://schemas.openxmlformats.org/officeDocument/2006/relationships/ctrlProp" Target="../ctrlProps/ctrlProp45.xml"/><Relationship Id="rId5" Type="http://schemas.openxmlformats.org/officeDocument/2006/relationships/ctrlProp" Target="../ctrlProps/ctrlProp44.xml"/><Relationship Id="rId4" Type="http://schemas.openxmlformats.org/officeDocument/2006/relationships/ctrlProp" Target="../ctrlProps/ctrlProp4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7" Type="http://schemas.openxmlformats.org/officeDocument/2006/relationships/comments" Target="../comments16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7" Type="http://schemas.openxmlformats.org/officeDocument/2006/relationships/comments" Target="../comments17.x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51.xml"/><Relationship Id="rId5" Type="http://schemas.openxmlformats.org/officeDocument/2006/relationships/ctrlProp" Target="../ctrlProps/ctrlProp50.xml"/><Relationship Id="rId4" Type="http://schemas.openxmlformats.org/officeDocument/2006/relationships/ctrlProp" Target="../ctrlProps/ctrlProp49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7" Type="http://schemas.openxmlformats.org/officeDocument/2006/relationships/comments" Target="../comments18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54.xml"/><Relationship Id="rId5" Type="http://schemas.openxmlformats.org/officeDocument/2006/relationships/ctrlProp" Target="../ctrlProps/ctrlProp53.xml"/><Relationship Id="rId4" Type="http://schemas.openxmlformats.org/officeDocument/2006/relationships/ctrlProp" Target="../ctrlProps/ctrlProp5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omments" Target="../comments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omments" Target="../comments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omments" Target="../comments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omments" Target="../comments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>
    <pageSetUpPr fitToPage="1"/>
  </sheetPr>
  <dimension ref="A1:J29"/>
  <sheetViews>
    <sheetView showGridLines="0" workbookViewId="0">
      <selection activeCell="A17" sqref="A17:I17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10" t="s">
        <v>179</v>
      </c>
      <c r="B1" s="111"/>
      <c r="C1" s="112"/>
      <c r="D1" s="112"/>
      <c r="E1" s="112"/>
      <c r="F1" s="112"/>
      <c r="G1" s="112"/>
      <c r="H1" s="112"/>
      <c r="I1" s="113"/>
      <c r="J1" s="22"/>
    </row>
    <row r="2" spans="1:10" s="14" customFormat="1" ht="24.95" customHeight="1" x14ac:dyDescent="0.5">
      <c r="A2" s="27" t="s">
        <v>40</v>
      </c>
      <c r="B2" s="72" t="s">
        <v>19</v>
      </c>
      <c r="C2" s="109"/>
      <c r="D2" s="109"/>
      <c r="E2" s="109"/>
      <c r="F2" s="109"/>
      <c r="G2" s="109"/>
      <c r="H2" s="109"/>
      <c r="I2" s="109"/>
      <c r="J2" s="15"/>
    </row>
    <row r="3" spans="1:10" s="13" customFormat="1" ht="24.95" customHeight="1" x14ac:dyDescent="0.5">
      <c r="A3" s="28" t="s">
        <v>38</v>
      </c>
      <c r="B3" s="119" t="s">
        <v>76</v>
      </c>
      <c r="C3" s="120"/>
      <c r="D3" s="120"/>
      <c r="E3" s="120"/>
      <c r="F3" s="120"/>
      <c r="G3" s="120"/>
      <c r="H3" s="120"/>
      <c r="I3" s="121"/>
      <c r="J3" s="23"/>
    </row>
    <row r="4" spans="1:10" s="13" customFormat="1" ht="24.95" customHeight="1" x14ac:dyDescent="0.5">
      <c r="A4" s="28" t="s">
        <v>172</v>
      </c>
      <c r="B4" s="36" t="str">
        <f>IF(AND(B2="IAE",B3="Management et commerce international"),"GMMC18",IFERROR(VLOOKUP(B3,tab_code_dip,2,FALSE),"-"))</f>
        <v>GMMGT18</v>
      </c>
      <c r="C4" s="35"/>
      <c r="D4" s="35"/>
      <c r="E4" s="35"/>
      <c r="F4" s="35"/>
      <c r="G4" s="35"/>
      <c r="H4" s="35"/>
      <c r="I4" s="35"/>
      <c r="J4" s="23"/>
    </row>
    <row r="5" spans="1:10" s="13" customFormat="1" ht="24.95" customHeight="1" x14ac:dyDescent="0.5">
      <c r="A5" s="27" t="s">
        <v>57</v>
      </c>
      <c r="B5" s="73" t="s">
        <v>184</v>
      </c>
      <c r="C5" s="21" t="s">
        <v>178</v>
      </c>
      <c r="D5" s="26"/>
      <c r="E5" s="26"/>
      <c r="F5" s="26"/>
      <c r="G5" s="26"/>
      <c r="H5" s="26"/>
      <c r="I5" s="26"/>
      <c r="J5" s="23"/>
    </row>
    <row r="6" spans="1:10" s="13" customFormat="1" ht="24.95" customHeight="1" x14ac:dyDescent="0.5">
      <c r="A6" s="27" t="s">
        <v>58</v>
      </c>
      <c r="B6" s="74" t="s">
        <v>184</v>
      </c>
      <c r="C6" s="21" t="s">
        <v>177</v>
      </c>
      <c r="D6" s="26"/>
      <c r="E6" s="26"/>
      <c r="F6" s="26"/>
      <c r="G6" s="26"/>
      <c r="H6" s="26"/>
      <c r="I6" s="26"/>
      <c r="J6" s="23"/>
    </row>
    <row r="7" spans="1:10" ht="20.100000000000001" customHeight="1" x14ac:dyDescent="0.25">
      <c r="A7" s="122" t="s">
        <v>46</v>
      </c>
      <c r="B7" s="123"/>
      <c r="C7" s="123"/>
      <c r="D7" s="123"/>
      <c r="E7" s="123"/>
      <c r="F7" s="123"/>
      <c r="G7" s="123"/>
      <c r="H7" s="123"/>
      <c r="I7" s="124"/>
    </row>
    <row r="8" spans="1:10" x14ac:dyDescent="0.25">
      <c r="A8" s="18" t="s">
        <v>41</v>
      </c>
      <c r="B8" s="16"/>
      <c r="C8" s="16"/>
      <c r="D8" s="16"/>
      <c r="E8" s="16"/>
      <c r="F8" s="16"/>
      <c r="G8" s="16"/>
      <c r="H8" s="16"/>
      <c r="I8" s="16"/>
    </row>
    <row r="9" spans="1:10" s="17" customFormat="1" x14ac:dyDescent="0.25">
      <c r="A9" s="128" t="s">
        <v>42</v>
      </c>
      <c r="B9" s="129"/>
      <c r="C9" s="129"/>
      <c r="D9" s="129"/>
      <c r="E9" s="129"/>
      <c r="F9" s="129"/>
      <c r="G9" s="129"/>
      <c r="H9" s="129"/>
      <c r="I9" s="130"/>
      <c r="J9" s="24"/>
    </row>
    <row r="10" spans="1:10" s="31" customFormat="1" ht="15" customHeight="1" x14ac:dyDescent="0.25">
      <c r="A10" s="125" t="s">
        <v>519</v>
      </c>
      <c r="B10" s="126"/>
      <c r="C10" s="126"/>
      <c r="D10" s="126"/>
      <c r="E10" s="126"/>
      <c r="F10" s="126"/>
      <c r="G10" s="126"/>
      <c r="H10" s="126"/>
      <c r="I10" s="127"/>
      <c r="J10" s="30"/>
    </row>
    <row r="11" spans="1:10" s="17" customFormat="1" ht="14.45" customHeight="1" x14ac:dyDescent="0.25">
      <c r="A11" s="125" t="s">
        <v>520</v>
      </c>
      <c r="B11" s="126"/>
      <c r="C11" s="126"/>
      <c r="D11" s="126"/>
      <c r="E11" s="126"/>
      <c r="F11" s="126"/>
      <c r="G11" s="126"/>
      <c r="H11" s="126"/>
      <c r="I11" s="127"/>
      <c r="J11" s="24"/>
    </row>
    <row r="12" spans="1:10" s="17" customFormat="1" x14ac:dyDescent="0.25">
      <c r="A12" s="131" t="s">
        <v>43</v>
      </c>
      <c r="B12" s="132"/>
      <c r="C12" s="132"/>
      <c r="D12" s="132"/>
      <c r="E12" s="132"/>
      <c r="F12" s="132"/>
      <c r="G12" s="132"/>
      <c r="H12" s="132"/>
      <c r="I12" s="133"/>
      <c r="J12" s="24"/>
    </row>
    <row r="13" spans="1:10" s="31" customFormat="1" ht="14.45" customHeight="1" x14ac:dyDescent="0.25">
      <c r="A13" s="125" t="s">
        <v>521</v>
      </c>
      <c r="B13" s="126"/>
      <c r="C13" s="126"/>
      <c r="D13" s="126"/>
      <c r="E13" s="126"/>
      <c r="F13" s="126"/>
      <c r="G13" s="126"/>
      <c r="H13" s="126"/>
      <c r="I13" s="127"/>
      <c r="J13" s="30"/>
    </row>
    <row r="14" spans="1:10" s="17" customFormat="1" x14ac:dyDescent="0.25">
      <c r="A14" s="140" t="s">
        <v>522</v>
      </c>
      <c r="B14" s="126"/>
      <c r="C14" s="126"/>
      <c r="D14" s="126"/>
      <c r="E14" s="126"/>
      <c r="F14" s="126"/>
      <c r="G14" s="126"/>
      <c r="H14" s="126"/>
      <c r="I14" s="127"/>
      <c r="J14" s="24"/>
    </row>
    <row r="15" spans="1:10" s="19" customFormat="1" x14ac:dyDescent="0.25">
      <c r="A15" s="131" t="s">
        <v>44</v>
      </c>
      <c r="B15" s="132"/>
      <c r="C15" s="132"/>
      <c r="D15" s="132"/>
      <c r="E15" s="132"/>
      <c r="F15" s="132"/>
      <c r="G15" s="132"/>
      <c r="H15" s="132"/>
      <c r="I15" s="133"/>
      <c r="J15" s="25"/>
    </row>
    <row r="16" spans="1:10" s="33" customFormat="1" x14ac:dyDescent="0.25">
      <c r="A16" s="140" t="s">
        <v>504</v>
      </c>
      <c r="B16" s="126"/>
      <c r="C16" s="126"/>
      <c r="D16" s="126"/>
      <c r="E16" s="126"/>
      <c r="F16" s="126"/>
      <c r="G16" s="126"/>
      <c r="H16" s="126"/>
      <c r="I16" s="127"/>
      <c r="J16" s="32"/>
    </row>
    <row r="17" spans="1:10" s="17" customFormat="1" ht="14.45" customHeight="1" x14ac:dyDescent="0.25">
      <c r="A17" s="125" t="s">
        <v>523</v>
      </c>
      <c r="B17" s="126"/>
      <c r="C17" s="126"/>
      <c r="D17" s="126"/>
      <c r="E17" s="126"/>
      <c r="F17" s="126"/>
      <c r="G17" s="126"/>
      <c r="H17" s="126"/>
      <c r="I17" s="127"/>
      <c r="J17" s="24"/>
    </row>
    <row r="18" spans="1:10" s="19" customFormat="1" x14ac:dyDescent="0.25">
      <c r="A18" s="131" t="s">
        <v>45</v>
      </c>
      <c r="B18" s="132"/>
      <c r="C18" s="132"/>
      <c r="D18" s="132"/>
      <c r="E18" s="132"/>
      <c r="F18" s="132"/>
      <c r="G18" s="132"/>
      <c r="H18" s="132"/>
      <c r="I18" s="133"/>
      <c r="J18" s="25"/>
    </row>
    <row r="19" spans="1:10" s="33" customFormat="1" x14ac:dyDescent="0.25">
      <c r="A19" s="140" t="s">
        <v>503</v>
      </c>
      <c r="B19" s="126"/>
      <c r="C19" s="126"/>
      <c r="D19" s="126"/>
      <c r="E19" s="126"/>
      <c r="F19" s="126"/>
      <c r="G19" s="126"/>
      <c r="H19" s="126"/>
      <c r="I19" s="127"/>
      <c r="J19" s="32"/>
    </row>
    <row r="20" spans="1:10" s="17" customFormat="1" x14ac:dyDescent="0.25">
      <c r="A20" s="147"/>
      <c r="B20" s="148"/>
      <c r="C20" s="148"/>
      <c r="D20" s="148"/>
      <c r="E20" s="148"/>
      <c r="F20" s="148"/>
      <c r="G20" s="148"/>
      <c r="H20" s="148"/>
      <c r="I20" s="149"/>
      <c r="J20" s="24"/>
    </row>
    <row r="21" spans="1:10" ht="20.100000000000001" customHeight="1" x14ac:dyDescent="0.25">
      <c r="A21" s="116" t="s">
        <v>47</v>
      </c>
      <c r="B21" s="117"/>
      <c r="C21" s="117"/>
      <c r="D21" s="117"/>
      <c r="E21" s="117"/>
      <c r="F21" s="117"/>
      <c r="G21" s="117"/>
      <c r="H21" s="117"/>
      <c r="I21" s="118"/>
    </row>
    <row r="22" spans="1:10" s="13" customFormat="1" ht="15" customHeight="1" x14ac:dyDescent="0.25">
      <c r="A22" s="114" t="s">
        <v>536</v>
      </c>
      <c r="B22" s="114"/>
      <c r="C22" s="114"/>
      <c r="D22" s="114"/>
      <c r="E22" s="114"/>
      <c r="F22" s="114"/>
      <c r="G22" s="114"/>
      <c r="H22" s="114"/>
      <c r="I22" s="115"/>
      <c r="J22" s="34"/>
    </row>
    <row r="23" spans="1:10" ht="15" customHeight="1" x14ac:dyDescent="0.25">
      <c r="A23" s="114" t="s">
        <v>537</v>
      </c>
      <c r="B23" s="114"/>
      <c r="C23" s="114"/>
      <c r="D23" s="114"/>
      <c r="E23" s="114"/>
      <c r="F23" s="114"/>
      <c r="G23" s="114"/>
      <c r="H23" s="114"/>
      <c r="I23" s="115"/>
    </row>
    <row r="24" spans="1:10" ht="20.100000000000001" customHeight="1" x14ac:dyDescent="0.25">
      <c r="A24" s="116" t="s">
        <v>48</v>
      </c>
      <c r="B24" s="117"/>
      <c r="C24" s="117"/>
      <c r="D24" s="117"/>
      <c r="E24" s="117"/>
      <c r="F24" s="117"/>
      <c r="G24" s="117"/>
      <c r="H24" s="117"/>
      <c r="I24" s="118"/>
    </row>
    <row r="25" spans="1:10" ht="20.100000000000001" customHeight="1" x14ac:dyDescent="0.25">
      <c r="A25" s="144" t="s">
        <v>168</v>
      </c>
      <c r="B25" s="145"/>
      <c r="C25" s="145"/>
      <c r="D25" s="145"/>
      <c r="E25" s="145"/>
      <c r="F25" s="145"/>
      <c r="G25" s="145"/>
      <c r="H25" s="145"/>
      <c r="I25" s="146"/>
    </row>
    <row r="26" spans="1:10" ht="15" customHeight="1" x14ac:dyDescent="0.25">
      <c r="A26" s="137" t="s">
        <v>169</v>
      </c>
      <c r="B26" s="138"/>
      <c r="C26" s="138"/>
      <c r="D26" s="138"/>
      <c r="E26" s="138"/>
      <c r="F26" s="138"/>
      <c r="G26" s="138"/>
      <c r="H26" s="138"/>
      <c r="I26" s="139"/>
    </row>
    <row r="27" spans="1:10" ht="20.100000000000001" customHeight="1" x14ac:dyDescent="0.25">
      <c r="A27" s="116" t="s">
        <v>167</v>
      </c>
      <c r="B27" s="117"/>
      <c r="C27" s="117"/>
      <c r="D27" s="117"/>
      <c r="E27" s="117"/>
      <c r="F27" s="117"/>
      <c r="G27" s="117"/>
      <c r="H27" s="117"/>
      <c r="I27" s="118"/>
    </row>
    <row r="28" spans="1:10" ht="26.25" customHeight="1" x14ac:dyDescent="0.25">
      <c r="A28" s="141" t="s">
        <v>170</v>
      </c>
      <c r="B28" s="142"/>
      <c r="C28" s="142"/>
      <c r="D28" s="142"/>
      <c r="E28" s="142"/>
      <c r="F28" s="142"/>
      <c r="G28" s="142"/>
      <c r="H28" s="142"/>
      <c r="I28" s="143"/>
    </row>
    <row r="29" spans="1:10" x14ac:dyDescent="0.25">
      <c r="A29" s="134" t="s">
        <v>171</v>
      </c>
      <c r="B29" s="135"/>
      <c r="C29" s="135"/>
      <c r="D29" s="135"/>
      <c r="E29" s="135"/>
      <c r="F29" s="135"/>
      <c r="G29" s="135"/>
      <c r="H29" s="135"/>
      <c r="I29" s="136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0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 Deux sessions"</formula1>
    </dataValidation>
    <dataValidation type="list" allowBlank="1" showInputMessage="1" showErrorMessage="1" sqref="B3:I3" xr:uid="{00000000-0002-0000-0000-000002000000}">
      <formula1>INDIRECT($B$2)</formula1>
    </dataValidation>
  </dataValidations>
  <hyperlinks>
    <hyperlink ref="A29:I29" r:id="rId1" display="Arrêté du 25 avril 2002 relatif au diplôme national de master" xr:uid="{00000000-0004-0000-0000-000000000000}"/>
    <hyperlink ref="A28:I28" r:id="rId2" display="Arrêté du 22 janvier 2014 fixant le cadre national des formations conduisant à la délivrance des diplômes nationaux de licence, de licence professionnelle et de master" xr:uid="{00000000-0004-0000-0000-000001000000}"/>
  </hyperlinks>
  <printOptions horizontalCentered="1"/>
  <pageMargins left="0.23622047244094491" right="0.23622047244094491" top="0.51" bottom="0.74803149606299213" header="0.31496062992125984" footer="0.31496062992125984"/>
  <pageSetup paperSize="9" scale="99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57"/>
  <sheetViews>
    <sheetView showGridLines="0" showZeros="0" topLeftCell="A9" zoomScale="80" zoomScaleNormal="80" zoomScalePageLayoutView="85" workbookViewId="0">
      <selection activeCell="B32" sqref="B32:C32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182</v>
      </c>
      <c r="E4" s="159"/>
      <c r="F4" s="160" t="s">
        <v>39</v>
      </c>
      <c r="G4" s="161"/>
      <c r="H4" s="162" t="s">
        <v>380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381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528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382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544</v>
      </c>
      <c r="D10" s="48"/>
      <c r="E10" s="150" t="s">
        <v>55</v>
      </c>
      <c r="F10" s="151"/>
      <c r="G10" s="152" t="s">
        <v>524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47" t="s">
        <v>6</v>
      </c>
      <c r="C11" s="78" t="s">
        <v>545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80" t="s">
        <v>0</v>
      </c>
      <c r="B17" s="79" t="s">
        <v>201</v>
      </c>
      <c r="C17" s="93" t="s">
        <v>205</v>
      </c>
      <c r="D17" s="79">
        <v>6</v>
      </c>
      <c r="E17" s="79"/>
      <c r="F17" s="4" t="s">
        <v>185</v>
      </c>
      <c r="G17" s="4" t="s">
        <v>186</v>
      </c>
      <c r="H17" s="4"/>
      <c r="I17" s="4"/>
      <c r="J17" s="84"/>
      <c r="K17" s="84"/>
      <c r="L17" s="84"/>
      <c r="M17" s="84"/>
      <c r="N17" s="84"/>
    </row>
    <row r="18" spans="1:15" ht="15" customHeight="1" x14ac:dyDescent="0.25">
      <c r="A18" s="80" t="s">
        <v>52</v>
      </c>
      <c r="B18" s="79" t="s">
        <v>202</v>
      </c>
      <c r="C18" s="93" t="s">
        <v>206</v>
      </c>
      <c r="D18" s="79"/>
      <c r="E18" s="79">
        <v>1</v>
      </c>
      <c r="F18" s="4" t="s">
        <v>185</v>
      </c>
      <c r="G18" s="4" t="s">
        <v>185</v>
      </c>
      <c r="H18" s="4" t="s">
        <v>180</v>
      </c>
      <c r="I18" s="4"/>
      <c r="J18" s="84">
        <v>2</v>
      </c>
      <c r="K18" s="84"/>
      <c r="L18" s="84"/>
      <c r="M18" s="84"/>
      <c r="N18" s="84"/>
    </row>
    <row r="19" spans="1:15" ht="15" customHeight="1" x14ac:dyDescent="0.25">
      <c r="A19" s="80" t="s">
        <v>52</v>
      </c>
      <c r="B19" s="79" t="s">
        <v>203</v>
      </c>
      <c r="C19" s="93" t="s">
        <v>207</v>
      </c>
      <c r="D19" s="79"/>
      <c r="E19" s="79">
        <v>1</v>
      </c>
      <c r="F19" s="4" t="s">
        <v>185</v>
      </c>
      <c r="G19" s="4" t="s">
        <v>185</v>
      </c>
      <c r="H19" s="4" t="s">
        <v>180</v>
      </c>
      <c r="I19" s="4"/>
      <c r="J19" s="84">
        <v>2</v>
      </c>
      <c r="K19" s="84"/>
      <c r="L19" s="84"/>
      <c r="M19" s="84"/>
      <c r="N19" s="84"/>
    </row>
    <row r="20" spans="1:15" ht="15" customHeight="1" x14ac:dyDescent="0.25">
      <c r="A20" s="80" t="s">
        <v>52</v>
      </c>
      <c r="B20" s="79" t="s">
        <v>204</v>
      </c>
      <c r="C20" s="93" t="s">
        <v>208</v>
      </c>
      <c r="D20" s="79"/>
      <c r="E20" s="79">
        <v>1</v>
      </c>
      <c r="F20" s="4" t="s">
        <v>185</v>
      </c>
      <c r="G20" s="4" t="s">
        <v>185</v>
      </c>
      <c r="H20" s="4" t="s">
        <v>180</v>
      </c>
      <c r="I20" s="4"/>
      <c r="J20" s="84">
        <v>2</v>
      </c>
      <c r="K20" s="84"/>
      <c r="L20" s="84"/>
      <c r="M20" s="84"/>
      <c r="N20" s="84"/>
    </row>
    <row r="21" spans="1:15" ht="15" customHeight="1" x14ac:dyDescent="0.25">
      <c r="A21" s="80" t="s">
        <v>0</v>
      </c>
      <c r="B21" s="79" t="s">
        <v>209</v>
      </c>
      <c r="C21" s="93" t="s">
        <v>216</v>
      </c>
      <c r="D21" s="79">
        <v>6</v>
      </c>
      <c r="E21" s="79"/>
      <c r="F21" s="4" t="s">
        <v>185</v>
      </c>
      <c r="G21" s="4" t="s">
        <v>186</v>
      </c>
      <c r="H21" s="4"/>
      <c r="I21" s="4"/>
      <c r="J21" s="80"/>
      <c r="K21" s="84"/>
      <c r="L21" s="84"/>
      <c r="M21" s="84"/>
      <c r="N21" s="84"/>
    </row>
    <row r="22" spans="1:15" ht="15" customHeight="1" x14ac:dyDescent="0.25">
      <c r="A22" s="80" t="s">
        <v>52</v>
      </c>
      <c r="B22" s="79" t="s">
        <v>210</v>
      </c>
      <c r="C22" s="93" t="s">
        <v>213</v>
      </c>
      <c r="D22" s="79"/>
      <c r="E22" s="79">
        <v>1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84"/>
      <c r="L22" s="84"/>
      <c r="M22" s="84"/>
      <c r="N22" s="84"/>
    </row>
    <row r="23" spans="1:15" ht="15" customHeight="1" x14ac:dyDescent="0.25">
      <c r="A23" s="80" t="s">
        <v>52</v>
      </c>
      <c r="B23" s="79" t="s">
        <v>211</v>
      </c>
      <c r="C23" s="93" t="s">
        <v>214</v>
      </c>
      <c r="D23" s="79"/>
      <c r="E23" s="79">
        <v>1</v>
      </c>
      <c r="F23" s="4" t="s">
        <v>185</v>
      </c>
      <c r="G23" s="4" t="s">
        <v>185</v>
      </c>
      <c r="H23" s="4" t="s">
        <v>180</v>
      </c>
      <c r="I23" s="4"/>
      <c r="J23" s="84">
        <v>2</v>
      </c>
      <c r="K23" s="84"/>
      <c r="L23" s="84"/>
      <c r="M23" s="84"/>
      <c r="N23" s="84"/>
    </row>
    <row r="24" spans="1:15" ht="15" customHeight="1" x14ac:dyDescent="0.25">
      <c r="A24" s="80" t="s">
        <v>52</v>
      </c>
      <c r="B24" s="79" t="s">
        <v>212</v>
      </c>
      <c r="C24" s="93" t="s">
        <v>215</v>
      </c>
      <c r="D24" s="79"/>
      <c r="E24" s="79">
        <v>1</v>
      </c>
      <c r="F24" s="4" t="s">
        <v>185</v>
      </c>
      <c r="G24" s="4" t="s">
        <v>185</v>
      </c>
      <c r="H24" s="4" t="s">
        <v>180</v>
      </c>
      <c r="I24" s="4"/>
      <c r="J24" s="84">
        <v>2</v>
      </c>
      <c r="K24" s="84"/>
      <c r="L24" s="84"/>
      <c r="M24" s="84"/>
      <c r="N24" s="84"/>
    </row>
    <row r="25" spans="1:15" ht="15" customHeight="1" x14ac:dyDescent="0.25">
      <c r="A25" s="80" t="s">
        <v>0</v>
      </c>
      <c r="B25" s="79" t="s">
        <v>217</v>
      </c>
      <c r="C25" s="93" t="s">
        <v>221</v>
      </c>
      <c r="D25" s="79">
        <v>6</v>
      </c>
      <c r="E25" s="79"/>
      <c r="F25" s="4" t="s">
        <v>185</v>
      </c>
      <c r="G25" s="4" t="s">
        <v>186</v>
      </c>
      <c r="H25" s="4"/>
      <c r="I25" s="4"/>
      <c r="J25" s="84"/>
      <c r="K25" s="84"/>
      <c r="L25" s="84"/>
      <c r="M25" s="84"/>
      <c r="N25" s="84"/>
    </row>
    <row r="26" spans="1:15" ht="15" customHeight="1" x14ac:dyDescent="0.25">
      <c r="A26" s="80" t="s">
        <v>52</v>
      </c>
      <c r="B26" s="79" t="s">
        <v>218</v>
      </c>
      <c r="C26" s="93" t="s">
        <v>222</v>
      </c>
      <c r="D26" s="79"/>
      <c r="E26" s="79">
        <v>1</v>
      </c>
      <c r="F26" s="4" t="s">
        <v>185</v>
      </c>
      <c r="G26" s="4" t="s">
        <v>185</v>
      </c>
      <c r="H26" s="4" t="s">
        <v>180</v>
      </c>
      <c r="I26" s="4"/>
      <c r="J26" s="84">
        <v>2</v>
      </c>
      <c r="K26" s="84"/>
      <c r="L26" s="84"/>
      <c r="M26" s="84"/>
      <c r="N26" s="84"/>
    </row>
    <row r="27" spans="1:15" ht="15" customHeight="1" x14ac:dyDescent="0.25">
      <c r="A27" s="80" t="s">
        <v>52</v>
      </c>
      <c r="B27" s="79" t="s">
        <v>219</v>
      </c>
      <c r="C27" s="93" t="s">
        <v>223</v>
      </c>
      <c r="D27" s="79"/>
      <c r="E27" s="79">
        <v>1</v>
      </c>
      <c r="F27" s="4" t="s">
        <v>185</v>
      </c>
      <c r="G27" s="4" t="s">
        <v>185</v>
      </c>
      <c r="H27" s="4" t="s">
        <v>180</v>
      </c>
      <c r="I27" s="4"/>
      <c r="J27" s="84">
        <v>2</v>
      </c>
      <c r="K27" s="84"/>
      <c r="L27" s="84"/>
      <c r="M27" s="84"/>
      <c r="N27" s="84"/>
    </row>
    <row r="28" spans="1:15" ht="15" customHeight="1" x14ac:dyDescent="0.25">
      <c r="A28" s="80" t="s">
        <v>52</v>
      </c>
      <c r="B28" s="79" t="s">
        <v>220</v>
      </c>
      <c r="C28" s="93" t="s">
        <v>224</v>
      </c>
      <c r="D28" s="79"/>
      <c r="E28" s="79">
        <v>1</v>
      </c>
      <c r="F28" s="4" t="s">
        <v>185</v>
      </c>
      <c r="G28" s="4" t="s">
        <v>185</v>
      </c>
      <c r="H28" s="4" t="s">
        <v>180</v>
      </c>
      <c r="I28" s="4"/>
      <c r="J28" s="84">
        <v>2</v>
      </c>
      <c r="K28" s="84"/>
      <c r="L28" s="84"/>
      <c r="M28" s="84"/>
      <c r="N28" s="84"/>
      <c r="O28" s="43"/>
    </row>
    <row r="29" spans="1:15" ht="15" customHeight="1" x14ac:dyDescent="0.25">
      <c r="A29" s="80" t="s">
        <v>0</v>
      </c>
      <c r="B29" s="79" t="s">
        <v>225</v>
      </c>
      <c r="C29" s="93" t="s">
        <v>228</v>
      </c>
      <c r="D29" s="79">
        <v>6</v>
      </c>
      <c r="E29" s="79"/>
      <c r="F29" s="4" t="s">
        <v>185</v>
      </c>
      <c r="G29" s="84" t="s">
        <v>186</v>
      </c>
      <c r="H29" s="4"/>
      <c r="I29" s="84"/>
      <c r="J29" s="84"/>
      <c r="K29" s="84"/>
      <c r="L29" s="84"/>
      <c r="M29" s="84"/>
      <c r="N29" s="84"/>
    </row>
    <row r="30" spans="1:15" ht="15" customHeight="1" x14ac:dyDescent="0.25">
      <c r="A30" s="80" t="s">
        <v>52</v>
      </c>
      <c r="B30" s="79" t="s">
        <v>226</v>
      </c>
      <c r="C30" s="93" t="s">
        <v>229</v>
      </c>
      <c r="D30" s="79"/>
      <c r="E30" s="79">
        <v>1</v>
      </c>
      <c r="F30" s="4" t="s">
        <v>185</v>
      </c>
      <c r="G30" s="84" t="s">
        <v>185</v>
      </c>
      <c r="H30" s="4" t="s">
        <v>180</v>
      </c>
      <c r="I30" s="84"/>
      <c r="J30" s="84">
        <v>2</v>
      </c>
      <c r="K30" s="84"/>
      <c r="L30" s="84"/>
      <c r="M30" s="84"/>
      <c r="N30" s="84"/>
    </row>
    <row r="31" spans="1:15" ht="15" customHeight="1" x14ac:dyDescent="0.25">
      <c r="A31" s="80" t="s">
        <v>52</v>
      </c>
      <c r="B31" s="79" t="s">
        <v>227</v>
      </c>
      <c r="C31" s="93" t="s">
        <v>230</v>
      </c>
      <c r="D31" s="79"/>
      <c r="E31" s="79">
        <v>1</v>
      </c>
      <c r="F31" s="4" t="s">
        <v>185</v>
      </c>
      <c r="G31" s="84" t="s">
        <v>185</v>
      </c>
      <c r="H31" s="4" t="s">
        <v>180</v>
      </c>
      <c r="I31" s="84"/>
      <c r="J31" s="84">
        <v>2</v>
      </c>
      <c r="K31" s="84"/>
      <c r="L31" s="84"/>
      <c r="M31" s="84"/>
      <c r="N31" s="84"/>
    </row>
    <row r="32" spans="1:15" ht="15" customHeight="1" x14ac:dyDescent="0.25">
      <c r="A32" s="80" t="s">
        <v>52</v>
      </c>
      <c r="B32" s="178" t="s">
        <v>585</v>
      </c>
      <c r="C32" s="179" t="s">
        <v>546</v>
      </c>
      <c r="D32" s="79"/>
      <c r="E32" s="79">
        <v>1</v>
      </c>
      <c r="F32" s="4" t="s">
        <v>185</v>
      </c>
      <c r="G32" s="84" t="s">
        <v>185</v>
      </c>
      <c r="H32" s="4" t="s">
        <v>180</v>
      </c>
      <c r="I32" s="84"/>
      <c r="J32" s="84">
        <v>2</v>
      </c>
      <c r="K32" s="84"/>
      <c r="L32" s="84"/>
      <c r="M32" s="84"/>
      <c r="N32" s="84"/>
    </row>
    <row r="33" spans="1:14" x14ac:dyDescent="0.25">
      <c r="A33" s="80" t="s">
        <v>0</v>
      </c>
      <c r="B33" s="83" t="s">
        <v>384</v>
      </c>
      <c r="C33" s="78" t="s">
        <v>385</v>
      </c>
      <c r="D33" s="79">
        <v>6</v>
      </c>
      <c r="E33" s="79"/>
      <c r="F33" s="4" t="s">
        <v>185</v>
      </c>
      <c r="G33" s="4" t="s">
        <v>186</v>
      </c>
      <c r="H33" s="4"/>
      <c r="I33" s="4"/>
      <c r="J33" s="84"/>
      <c r="K33" s="84"/>
      <c r="L33" s="84"/>
      <c r="M33" s="84"/>
      <c r="N33" s="84"/>
    </row>
    <row r="34" spans="1:14" x14ac:dyDescent="0.25">
      <c r="A34" s="80" t="s">
        <v>52</v>
      </c>
      <c r="B34" s="83" t="s">
        <v>386</v>
      </c>
      <c r="C34" s="78" t="s">
        <v>389</v>
      </c>
      <c r="D34" s="79"/>
      <c r="E34" s="79">
        <v>1</v>
      </c>
      <c r="F34" s="4" t="s">
        <v>185</v>
      </c>
      <c r="G34" s="4" t="s">
        <v>185</v>
      </c>
      <c r="H34" s="4" t="s">
        <v>180</v>
      </c>
      <c r="I34" s="4"/>
      <c r="J34" s="84">
        <v>2</v>
      </c>
      <c r="K34" s="84"/>
      <c r="L34" s="84"/>
      <c r="M34" s="84"/>
      <c r="N34" s="84"/>
    </row>
    <row r="35" spans="1:14" x14ac:dyDescent="0.25">
      <c r="A35" s="80" t="s">
        <v>52</v>
      </c>
      <c r="B35" s="83" t="s">
        <v>387</v>
      </c>
      <c r="C35" s="78" t="s">
        <v>390</v>
      </c>
      <c r="D35" s="79"/>
      <c r="E35" s="79">
        <v>1</v>
      </c>
      <c r="F35" s="4" t="s">
        <v>185</v>
      </c>
      <c r="G35" s="4" t="s">
        <v>185</v>
      </c>
      <c r="H35" s="4" t="s">
        <v>180</v>
      </c>
      <c r="I35" s="4"/>
      <c r="J35" s="84">
        <v>2</v>
      </c>
      <c r="K35" s="84"/>
      <c r="L35" s="84"/>
      <c r="M35" s="84"/>
      <c r="N35" s="84"/>
    </row>
    <row r="36" spans="1:14" x14ac:dyDescent="0.25">
      <c r="A36" s="80" t="s">
        <v>52</v>
      </c>
      <c r="B36" s="83" t="s">
        <v>388</v>
      </c>
      <c r="C36" s="78" t="s">
        <v>391</v>
      </c>
      <c r="D36" s="79"/>
      <c r="E36" s="79">
        <v>1</v>
      </c>
      <c r="F36" s="4" t="s">
        <v>185</v>
      </c>
      <c r="G36" s="4" t="s">
        <v>185</v>
      </c>
      <c r="H36" s="4" t="s">
        <v>180</v>
      </c>
      <c r="I36" s="4"/>
      <c r="J36" s="84">
        <v>2</v>
      </c>
      <c r="K36" s="84"/>
      <c r="L36" s="84"/>
      <c r="M36" s="84"/>
      <c r="N36" s="84"/>
    </row>
    <row r="37" spans="1:14" x14ac:dyDescent="0.25">
      <c r="A37" s="80"/>
      <c r="B37" s="83"/>
      <c r="C37" s="81"/>
      <c r="D37" s="4"/>
      <c r="E37" s="84"/>
      <c r="F37" s="84"/>
      <c r="G37" s="84"/>
      <c r="H37" s="84"/>
      <c r="I37" s="84"/>
      <c r="J37" s="6"/>
      <c r="K37" s="84"/>
      <c r="L37" s="84"/>
      <c r="M37" s="84"/>
      <c r="N37" s="84"/>
    </row>
    <row r="38" spans="1:14" s="43" customFormat="1" x14ac:dyDescent="0.25">
      <c r="A38" s="80"/>
      <c r="B38" s="83"/>
      <c r="C38" s="81"/>
      <c r="D38" s="4"/>
      <c r="E38" s="84"/>
      <c r="F38" s="84"/>
      <c r="G38" s="84"/>
      <c r="H38" s="84"/>
      <c r="I38" s="84"/>
      <c r="J38" s="6"/>
      <c r="K38" s="84"/>
      <c r="L38" s="84"/>
      <c r="M38" s="84"/>
      <c r="N38" s="84"/>
    </row>
    <row r="39" spans="1:14" s="43" customFormat="1" x14ac:dyDescent="0.25">
      <c r="A39" s="80"/>
      <c r="B39" s="79" t="s">
        <v>512</v>
      </c>
      <c r="C39" s="93"/>
      <c r="D39" s="4"/>
      <c r="E39" s="84"/>
      <c r="F39" s="84"/>
      <c r="G39" s="84"/>
      <c r="H39" s="84"/>
      <c r="I39" s="84"/>
      <c r="J39" s="6"/>
      <c r="K39" s="84"/>
      <c r="L39" s="84"/>
      <c r="M39" s="84"/>
      <c r="N39" s="84"/>
    </row>
    <row r="40" spans="1:14" s="43" customFormat="1" x14ac:dyDescent="0.25">
      <c r="A40" s="80"/>
      <c r="B40" s="79" t="s">
        <v>517</v>
      </c>
      <c r="C40" s="93" t="s">
        <v>187</v>
      </c>
      <c r="D40" s="4"/>
      <c r="E40" s="84"/>
      <c r="F40" s="84"/>
      <c r="G40" s="84"/>
      <c r="H40" s="84"/>
      <c r="I40" s="84"/>
      <c r="J40" s="6"/>
      <c r="K40" s="84"/>
      <c r="L40" s="84"/>
      <c r="M40" s="84"/>
      <c r="N40" s="84"/>
    </row>
    <row r="41" spans="1:14" s="43" customFormat="1" ht="18.75" x14ac:dyDescent="0.25">
      <c r="A41" s="80"/>
      <c r="B41" s="79" t="s">
        <v>507</v>
      </c>
      <c r="C41" s="93" t="s">
        <v>188</v>
      </c>
      <c r="D41" s="4"/>
      <c r="E41" s="8"/>
      <c r="F41" s="8"/>
      <c r="G41" s="8"/>
      <c r="H41" s="8"/>
      <c r="I41" s="8"/>
      <c r="J41" s="9"/>
      <c r="K41" s="84"/>
      <c r="L41" s="84"/>
      <c r="M41" s="84"/>
      <c r="N41" s="84"/>
    </row>
    <row r="42" spans="1:14" s="43" customFormat="1" ht="17.25" x14ac:dyDescent="0.25">
      <c r="A42" s="80"/>
      <c r="B42" s="71"/>
      <c r="C42" s="10"/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83"/>
      <c r="C43" s="81"/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3"/>
      <c r="C44" s="81"/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89" priority="13">
      <formula>$A$11=2</formula>
    </cfRule>
    <cfRule type="expression" dxfId="88" priority="14">
      <formula>$A$11=3</formula>
    </cfRule>
    <cfRule type="expression" dxfId="87" priority="15">
      <formula>$A$11=1</formula>
    </cfRule>
  </conditionalFormatting>
  <conditionalFormatting sqref="I17:I32 K17:L32 K37:L44 I37:I44">
    <cfRule type="expression" dxfId="86" priority="12">
      <formula>$H17="CCI (CC Intégral)"</formula>
    </cfRule>
  </conditionalFormatting>
  <conditionalFormatting sqref="I17:J17 I21:J21 I18:I20 I25:J25 I22:I24 I29:J29 I26:I28 I37:J44 I30:I32">
    <cfRule type="expression" dxfId="85" priority="11">
      <formula>$H17="CT (Contrôle terminal)"</formula>
    </cfRule>
  </conditionalFormatting>
  <conditionalFormatting sqref="K15:L16">
    <cfRule type="expression" dxfId="84" priority="10">
      <formula>$H$17="CCI (CC Intégral)"</formula>
    </cfRule>
  </conditionalFormatting>
  <conditionalFormatting sqref="J18:J20">
    <cfRule type="expression" dxfId="83" priority="9">
      <formula>$H18="CT (Contrôle terminal)"</formula>
    </cfRule>
  </conditionalFormatting>
  <conditionalFormatting sqref="J22:J24">
    <cfRule type="expression" dxfId="82" priority="8">
      <formula>$H22="CT (Contrôle terminal)"</formula>
    </cfRule>
  </conditionalFormatting>
  <conditionalFormatting sqref="J26:J28">
    <cfRule type="expression" dxfId="81" priority="7">
      <formula>$H26="CT (Contrôle terminal)"</formula>
    </cfRule>
  </conditionalFormatting>
  <conditionalFormatting sqref="J30:J32">
    <cfRule type="expression" dxfId="80" priority="6">
      <formula>$H30="CT (Contrôle terminal)"</formula>
    </cfRule>
  </conditionalFormatting>
  <conditionalFormatting sqref="I33:I36 K33:L36">
    <cfRule type="expression" dxfId="79" priority="3">
      <formula>$H33="CCI (CC Intégral)"</formula>
    </cfRule>
  </conditionalFormatting>
  <conditionalFormatting sqref="I33:J33 I34:I36">
    <cfRule type="expression" dxfId="78" priority="2">
      <formula>$H33="CT (Contrôle terminal)"</formula>
    </cfRule>
  </conditionalFormatting>
  <conditionalFormatting sqref="J34:J36">
    <cfRule type="expression" dxfId="77" priority="1">
      <formula>$H34="CT (Contrôle terminal)"</formula>
    </cfRule>
  </conditionalFormatting>
  <dataValidations count="4">
    <dataValidation type="list" allowBlank="1" showInputMessage="1" showErrorMessage="1" sqref="M17:M44 K17:K44" xr:uid="{00000000-0002-0000-0900-000000000000}">
      <formula1>Nature_contrôle</formula1>
    </dataValidation>
    <dataValidation type="list" allowBlank="1" showInputMessage="1" showErrorMessage="1" sqref="H17:H44" xr:uid="{00000000-0002-0000-0900-000001000000}">
      <formula1>Type_contrôle</formula1>
    </dataValidation>
    <dataValidation type="list" allowBlank="1" showInputMessage="1" showErrorMessage="1" sqref="A42:A44 A38:A40 A17:A33" xr:uid="{00000000-0002-0000-0900-000002000000}">
      <formula1>Nat_ELP</formula1>
    </dataValidation>
    <dataValidation type="list" allowBlank="1" showInputMessage="1" showErrorMessage="1" sqref="F17:G44" xr:uid="{00000000-0002-0000-09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293C4A7C-3728-4536-ABEB-3817B50BADCF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57"/>
  <sheetViews>
    <sheetView showGridLines="0" showZeros="0" topLeftCell="A9" zoomScale="80" zoomScaleNormal="80" zoomScalePageLayoutView="85" workbookViewId="0">
      <selection activeCell="J25" sqref="J25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182</v>
      </c>
      <c r="E4" s="159"/>
      <c r="F4" s="160" t="s">
        <v>39</v>
      </c>
      <c r="G4" s="161"/>
      <c r="H4" s="162" t="s">
        <v>380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381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528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383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542</v>
      </c>
      <c r="D10" s="48"/>
      <c r="E10" s="150" t="s">
        <v>55</v>
      </c>
      <c r="F10" s="151"/>
      <c r="G10" s="152" t="s">
        <v>525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47" t="s">
        <v>6</v>
      </c>
      <c r="C11" s="78" t="s">
        <v>543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IF('MAC S1'!H33="CCI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94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4"/>
      <c r="M17" s="84"/>
      <c r="N17" s="84"/>
    </row>
    <row r="18" spans="1:15" ht="15" customHeight="1" x14ac:dyDescent="0.25">
      <c r="A18" s="94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4"/>
      <c r="M18" s="84"/>
      <c r="N18" s="84"/>
    </row>
    <row r="19" spans="1:15" ht="15" customHeight="1" x14ac:dyDescent="0.25">
      <c r="A19" s="94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4"/>
      <c r="M19" s="84"/>
      <c r="N19" s="84"/>
    </row>
    <row r="20" spans="1:15" ht="15" customHeight="1" x14ac:dyDescent="0.25">
      <c r="A20" s="94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4"/>
      <c r="M20" s="84"/>
      <c r="N20" s="84"/>
    </row>
    <row r="21" spans="1:15" ht="15" customHeight="1" x14ac:dyDescent="0.25">
      <c r="A21" s="80" t="s">
        <v>0</v>
      </c>
      <c r="B21" s="83" t="s">
        <v>240</v>
      </c>
      <c r="C21" s="78" t="s">
        <v>395</v>
      </c>
      <c r="D21" s="79">
        <v>30</v>
      </c>
      <c r="E21" s="79"/>
      <c r="F21" s="4" t="s">
        <v>185</v>
      </c>
      <c r="G21" s="4" t="s">
        <v>186</v>
      </c>
      <c r="H21" s="4"/>
      <c r="I21" s="4"/>
      <c r="J21" s="80"/>
      <c r="K21" s="84"/>
      <c r="L21" s="84"/>
      <c r="M21" s="84"/>
      <c r="N21" s="84"/>
    </row>
    <row r="22" spans="1:15" ht="15" customHeight="1" x14ac:dyDescent="0.25">
      <c r="A22" s="80" t="s">
        <v>52</v>
      </c>
      <c r="B22" s="83" t="s">
        <v>189</v>
      </c>
      <c r="C22" s="78" t="s">
        <v>392</v>
      </c>
      <c r="D22" s="79"/>
      <c r="E22" s="79">
        <v>1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84"/>
      <c r="L22" s="84"/>
      <c r="M22" s="84"/>
      <c r="N22" s="84"/>
    </row>
    <row r="23" spans="1:15" ht="15" customHeight="1" x14ac:dyDescent="0.25">
      <c r="A23" s="80" t="s">
        <v>52</v>
      </c>
      <c r="B23" s="83" t="s">
        <v>242</v>
      </c>
      <c r="C23" s="78" t="s">
        <v>393</v>
      </c>
      <c r="D23" s="79"/>
      <c r="E23" s="79">
        <v>1</v>
      </c>
      <c r="F23" s="4" t="s">
        <v>185</v>
      </c>
      <c r="G23" s="4" t="s">
        <v>185</v>
      </c>
      <c r="H23" s="4" t="s">
        <v>180</v>
      </c>
      <c r="I23" s="4"/>
      <c r="J23" s="84">
        <v>2</v>
      </c>
      <c r="K23" s="84"/>
      <c r="L23" s="84"/>
      <c r="M23" s="84"/>
      <c r="N23" s="84"/>
    </row>
    <row r="24" spans="1:15" ht="15" customHeight="1" x14ac:dyDescent="0.25">
      <c r="A24" s="80" t="s">
        <v>52</v>
      </c>
      <c r="B24" s="101" t="s">
        <v>551</v>
      </c>
      <c r="C24" s="98" t="s">
        <v>546</v>
      </c>
      <c r="D24" s="79"/>
      <c r="E24" s="79"/>
      <c r="F24" s="4"/>
      <c r="G24" s="4"/>
      <c r="H24" s="4"/>
      <c r="I24" s="4"/>
      <c r="J24" s="84"/>
      <c r="K24" s="84"/>
      <c r="L24" s="84"/>
      <c r="M24" s="84"/>
      <c r="N24" s="84"/>
    </row>
    <row r="25" spans="1:15" ht="15" customHeight="1" x14ac:dyDescent="0.25">
      <c r="A25" s="80" t="s">
        <v>52</v>
      </c>
      <c r="B25" s="83" t="s">
        <v>584</v>
      </c>
      <c r="C25" s="78" t="s">
        <v>394</v>
      </c>
      <c r="D25" s="79"/>
      <c r="E25" s="79">
        <v>10</v>
      </c>
      <c r="F25" s="4" t="s">
        <v>185</v>
      </c>
      <c r="G25" s="4" t="s">
        <v>185</v>
      </c>
      <c r="H25" s="4" t="s">
        <v>180</v>
      </c>
      <c r="I25" s="4"/>
      <c r="J25" s="84">
        <v>2</v>
      </c>
      <c r="K25" s="84"/>
      <c r="L25" s="84"/>
      <c r="M25" s="84"/>
      <c r="N25" s="84"/>
    </row>
    <row r="26" spans="1:15" ht="15" customHeight="1" x14ac:dyDescent="0.25">
      <c r="A26" s="80"/>
      <c r="B26" s="83"/>
      <c r="C26" s="78"/>
      <c r="D26" s="79"/>
      <c r="E26" s="79"/>
      <c r="F26" s="4"/>
      <c r="G26" s="4"/>
      <c r="H26" s="4"/>
      <c r="I26" s="4"/>
      <c r="J26" s="92"/>
      <c r="K26" s="84"/>
      <c r="L26" s="84"/>
      <c r="M26" s="84"/>
      <c r="N26" s="84"/>
    </row>
    <row r="27" spans="1:15" ht="15" customHeight="1" x14ac:dyDescent="0.25">
      <c r="A27" s="80"/>
      <c r="B27" s="83"/>
      <c r="C27" s="78"/>
      <c r="D27" s="79"/>
      <c r="E27" s="79"/>
      <c r="F27" s="4"/>
      <c r="G27" s="4"/>
      <c r="H27" s="4"/>
      <c r="I27" s="4"/>
      <c r="J27" s="92"/>
      <c r="K27" s="84"/>
      <c r="L27" s="84"/>
      <c r="M27" s="84"/>
      <c r="N27" s="84"/>
    </row>
    <row r="28" spans="1:15" ht="15" customHeight="1" x14ac:dyDescent="0.25">
      <c r="A28" s="80"/>
      <c r="B28" s="83"/>
      <c r="C28" s="78"/>
      <c r="D28" s="79"/>
      <c r="E28" s="79"/>
      <c r="F28" s="4"/>
      <c r="G28" s="4"/>
      <c r="H28" s="4"/>
      <c r="I28" s="4"/>
      <c r="J28" s="84"/>
      <c r="K28" s="84"/>
      <c r="L28" s="84"/>
      <c r="M28" s="84"/>
      <c r="N28" s="84"/>
      <c r="O28" s="43"/>
    </row>
    <row r="29" spans="1:15" ht="15" customHeight="1" x14ac:dyDescent="0.25">
      <c r="A29" s="80"/>
      <c r="B29" s="83" t="s">
        <v>508</v>
      </c>
      <c r="C29" s="78"/>
      <c r="D29" s="79"/>
      <c r="E29" s="79"/>
      <c r="F29" s="4"/>
      <c r="G29" s="4"/>
      <c r="H29" s="4"/>
      <c r="I29" s="4"/>
      <c r="J29" s="84"/>
      <c r="K29" s="84"/>
      <c r="L29" s="84"/>
      <c r="M29" s="84"/>
      <c r="N29" s="84"/>
    </row>
    <row r="30" spans="1:15" ht="15" customHeight="1" x14ac:dyDescent="0.25">
      <c r="A30" s="80"/>
      <c r="B30" s="83" t="s">
        <v>517</v>
      </c>
      <c r="C30" s="78" t="s">
        <v>190</v>
      </c>
      <c r="D30" s="79"/>
      <c r="E30" s="79"/>
      <c r="F30" s="4"/>
      <c r="G30" s="84"/>
      <c r="H30" s="4"/>
      <c r="I30" s="84"/>
      <c r="J30" s="84"/>
      <c r="K30" s="84"/>
      <c r="L30" s="84"/>
      <c r="M30" s="84"/>
      <c r="N30" s="84"/>
    </row>
    <row r="31" spans="1:15" ht="15" customHeight="1" x14ac:dyDescent="0.25">
      <c r="A31" s="80"/>
      <c r="B31" s="83" t="s">
        <v>507</v>
      </c>
      <c r="C31" s="78" t="s">
        <v>191</v>
      </c>
      <c r="D31" s="79"/>
      <c r="E31" s="79"/>
      <c r="F31" s="4"/>
      <c r="G31" s="84"/>
      <c r="H31" s="4"/>
      <c r="I31" s="84"/>
      <c r="J31" s="84"/>
      <c r="K31" s="84"/>
      <c r="L31" s="84"/>
      <c r="M31" s="84"/>
      <c r="N31" s="84"/>
    </row>
    <row r="32" spans="1:15" ht="15" customHeight="1" x14ac:dyDescent="0.25">
      <c r="A32" s="80"/>
      <c r="B32" s="87"/>
      <c r="C32" s="93"/>
      <c r="D32" s="79"/>
      <c r="E32" s="79"/>
      <c r="F32" s="4"/>
      <c r="G32" s="84"/>
      <c r="H32" s="4"/>
      <c r="I32" s="84"/>
      <c r="J32" s="84"/>
      <c r="K32" s="84"/>
      <c r="L32" s="84"/>
      <c r="M32" s="84"/>
      <c r="N32" s="84"/>
    </row>
    <row r="33" spans="1:14" ht="15.75" x14ac:dyDescent="0.25">
      <c r="A33" s="80"/>
      <c r="B33" s="82"/>
      <c r="C33" s="81"/>
      <c r="D33" s="79"/>
      <c r="E33" s="79"/>
      <c r="F33" s="4"/>
      <c r="G33" s="84"/>
      <c r="H33" s="4"/>
      <c r="I33" s="84"/>
      <c r="J33" s="84"/>
      <c r="K33" s="84"/>
      <c r="L33" s="84"/>
      <c r="M33" s="84"/>
      <c r="N33" s="84"/>
    </row>
    <row r="34" spans="1:14" x14ac:dyDescent="0.25">
      <c r="A34" s="80"/>
      <c r="B34" s="83"/>
      <c r="C34" s="81"/>
      <c r="D34" s="79"/>
      <c r="E34" s="79"/>
      <c r="F34" s="4"/>
      <c r="G34" s="84"/>
      <c r="H34" s="4"/>
      <c r="I34" s="84"/>
      <c r="J34" s="84"/>
      <c r="K34" s="84"/>
      <c r="L34" s="84"/>
      <c r="M34" s="84"/>
      <c r="N34" s="84"/>
    </row>
    <row r="35" spans="1:14" x14ac:dyDescent="0.25">
      <c r="A35" s="80"/>
      <c r="B35" s="83"/>
      <c r="C35" s="81"/>
      <c r="D35" s="4"/>
      <c r="E35" s="4"/>
      <c r="F35" s="4"/>
      <c r="G35" s="84"/>
      <c r="H35" s="84"/>
      <c r="I35" s="84"/>
      <c r="J35" s="6"/>
      <c r="K35" s="84"/>
      <c r="L35" s="84"/>
      <c r="M35" s="84"/>
      <c r="N35" s="84"/>
    </row>
    <row r="36" spans="1:14" x14ac:dyDescent="0.25">
      <c r="A36" s="80"/>
      <c r="B36" s="83"/>
      <c r="C36" s="81"/>
      <c r="D36" s="4"/>
      <c r="E36" s="84"/>
      <c r="F36" s="84"/>
      <c r="G36" s="84"/>
      <c r="H36" s="84"/>
      <c r="I36" s="84"/>
      <c r="J36" s="6"/>
      <c r="K36" s="84"/>
      <c r="L36" s="84"/>
      <c r="M36" s="84"/>
      <c r="N36" s="84"/>
    </row>
    <row r="37" spans="1:14" x14ac:dyDescent="0.25">
      <c r="A37" s="80"/>
      <c r="B37" s="83"/>
      <c r="C37" s="81"/>
      <c r="D37" s="4"/>
      <c r="E37" s="84"/>
      <c r="F37" s="84"/>
      <c r="G37" s="84"/>
      <c r="H37" s="84"/>
      <c r="I37" s="84"/>
      <c r="J37" s="6"/>
      <c r="K37" s="84"/>
      <c r="L37" s="84"/>
      <c r="M37" s="84"/>
      <c r="N37" s="84"/>
    </row>
    <row r="38" spans="1:14" s="43" customFormat="1" x14ac:dyDescent="0.25">
      <c r="A38" s="80"/>
      <c r="B38" s="83"/>
      <c r="C38" s="81"/>
      <c r="D38" s="4"/>
      <c r="E38" s="84"/>
      <c r="F38" s="84"/>
      <c r="G38" s="84"/>
      <c r="H38" s="84"/>
      <c r="I38" s="84"/>
      <c r="J38" s="6"/>
      <c r="K38" s="84"/>
      <c r="L38" s="84"/>
      <c r="M38" s="84"/>
      <c r="N38" s="84"/>
    </row>
    <row r="39" spans="1:14" s="43" customFormat="1" x14ac:dyDescent="0.25">
      <c r="A39" s="80"/>
      <c r="B39" s="83"/>
      <c r="C39" s="81"/>
      <c r="D39" s="4"/>
      <c r="E39" s="84"/>
      <c r="F39" s="84"/>
      <c r="G39" s="84"/>
      <c r="H39" s="84"/>
      <c r="I39" s="84"/>
      <c r="J39" s="6"/>
      <c r="K39" s="84"/>
      <c r="L39" s="84"/>
      <c r="M39" s="84"/>
      <c r="N39" s="84"/>
    </row>
    <row r="40" spans="1:14" s="43" customFormat="1" x14ac:dyDescent="0.25">
      <c r="A40" s="80"/>
      <c r="B40" s="83"/>
      <c r="C40" s="81"/>
      <c r="D40" s="4"/>
      <c r="E40" s="84"/>
      <c r="F40" s="84"/>
      <c r="G40" s="84"/>
      <c r="H40" s="84"/>
      <c r="I40" s="84"/>
      <c r="J40" s="6"/>
      <c r="K40" s="84"/>
      <c r="L40" s="84"/>
      <c r="M40" s="84"/>
      <c r="N40" s="84"/>
    </row>
    <row r="41" spans="1:14" s="43" customFormat="1" ht="18.75" x14ac:dyDescent="0.25">
      <c r="A41" s="80"/>
      <c r="B41" s="70"/>
      <c r="C41" s="7"/>
      <c r="D41" s="4"/>
      <c r="E41" s="8"/>
      <c r="F41" s="8"/>
      <c r="G41" s="8"/>
      <c r="H41" s="8"/>
      <c r="I41" s="8"/>
      <c r="J41" s="9"/>
      <c r="K41" s="84"/>
      <c r="L41" s="84"/>
      <c r="M41" s="84"/>
      <c r="N41" s="84"/>
    </row>
    <row r="42" spans="1:14" s="43" customFormat="1" ht="17.25" x14ac:dyDescent="0.25">
      <c r="A42" s="80"/>
      <c r="B42" s="71"/>
      <c r="C42" s="10"/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83"/>
      <c r="C43" s="81"/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3"/>
      <c r="C44" s="81"/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75" priority="10">
      <formula>$A$11=2</formula>
    </cfRule>
    <cfRule type="expression" dxfId="74" priority="11">
      <formula>$A$11=3</formula>
    </cfRule>
    <cfRule type="expression" dxfId="73" priority="12">
      <formula>$A$11=1</formula>
    </cfRule>
  </conditionalFormatting>
  <conditionalFormatting sqref="I21:I44 K21:L44">
    <cfRule type="expression" dxfId="72" priority="9">
      <formula>$H21="CCI (CC Intégral)"</formula>
    </cfRule>
  </conditionalFormatting>
  <conditionalFormatting sqref="I21:J21 I25:J44 I22:I24">
    <cfRule type="expression" dxfId="71" priority="8">
      <formula>$H21="CT (Contrôle terminal)"</formula>
    </cfRule>
  </conditionalFormatting>
  <conditionalFormatting sqref="J22:J24">
    <cfRule type="expression" dxfId="70" priority="4">
      <formula>$H22="CT (Contrôle terminal)"</formula>
    </cfRule>
  </conditionalFormatting>
  <dataValidations count="4">
    <dataValidation type="list" allowBlank="1" showInputMessage="1" showErrorMessage="1" sqref="A38:A44 A25:A35 A21:A23" xr:uid="{00000000-0002-0000-0A00-000000000000}">
      <formula1>Nat_ELP</formula1>
    </dataValidation>
    <dataValidation type="list" allowBlank="1" showInputMessage="1" showErrorMessage="1" sqref="M17:M44 K25:K44 K21:K23" xr:uid="{00000000-0002-0000-0A00-000001000000}">
      <formula1>Nature_contrôle</formula1>
    </dataValidation>
    <dataValidation type="list" allowBlank="1" showInputMessage="1" showErrorMessage="1" sqref="F25:G44 F21:G23" xr:uid="{00000000-0002-0000-0A00-000002000000}">
      <formula1>"Oui,Non"</formula1>
    </dataValidation>
    <dataValidation type="list" allowBlank="1" showInputMessage="1" showErrorMessage="1" sqref="H25:H44 H21:H23" xr:uid="{00000000-0002-0000-0A00-000003000000}">
      <formula1>Type_contrôle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46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E7155EA-E4AD-4878-8493-9A8DE42B922F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  <x14:conditionalFormatting xmlns:xm="http://schemas.microsoft.com/office/excel/2006/main">
          <x14:cfRule type="expression" priority="64" id="{B8FB71AD-8580-43F5-8735-9BD95C18EB00}">
            <xm:f>'MAC S1'!$H$33="CCI (CC Intégral)"</xm:f>
            <x14:dxf>
              <font>
                <b/>
                <i val="0"/>
                <color rgb="FFC00000"/>
              </font>
            </x14:dxf>
          </x14:cfRule>
          <xm:sqref>K15:L16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57"/>
  <sheetViews>
    <sheetView showGridLines="0" showZeros="0" topLeftCell="A10" zoomScale="80" zoomScaleNormal="80" zoomScalePageLayoutView="85" workbookViewId="0">
      <selection activeCell="G38" sqref="G38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282</v>
      </c>
      <c r="E4" s="159"/>
      <c r="F4" s="160" t="s">
        <v>39</v>
      </c>
      <c r="G4" s="161"/>
      <c r="H4" s="162" t="s">
        <v>380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397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398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396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540</v>
      </c>
      <c r="D10" s="48"/>
      <c r="E10" s="150" t="s">
        <v>55</v>
      </c>
      <c r="F10" s="151"/>
      <c r="G10" s="152" t="s">
        <v>526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47" t="s">
        <v>6</v>
      </c>
      <c r="C11" s="78" t="s">
        <v>541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80" t="s">
        <v>0</v>
      </c>
      <c r="B17" s="83" t="s">
        <v>399</v>
      </c>
      <c r="C17" s="78" t="s">
        <v>400</v>
      </c>
      <c r="D17" s="79">
        <v>6</v>
      </c>
      <c r="E17" s="79"/>
      <c r="F17" s="4" t="s">
        <v>185</v>
      </c>
      <c r="G17" s="4" t="s">
        <v>186</v>
      </c>
      <c r="H17" s="4"/>
      <c r="I17" s="4"/>
      <c r="J17" s="84"/>
      <c r="K17" s="84"/>
      <c r="L17" s="84"/>
      <c r="M17" s="84"/>
      <c r="N17" s="84"/>
    </row>
    <row r="18" spans="1:15" ht="15" customHeight="1" x14ac:dyDescent="0.25">
      <c r="A18" s="80" t="s">
        <v>52</v>
      </c>
      <c r="B18" s="83" t="s">
        <v>401</v>
      </c>
      <c r="C18" s="78" t="s">
        <v>404</v>
      </c>
      <c r="D18" s="79"/>
      <c r="E18" s="79">
        <v>1</v>
      </c>
      <c r="F18" s="4" t="s">
        <v>185</v>
      </c>
      <c r="G18" s="4" t="s">
        <v>185</v>
      </c>
      <c r="H18" s="4" t="s">
        <v>180</v>
      </c>
      <c r="I18" s="4"/>
      <c r="J18" s="84">
        <v>2</v>
      </c>
      <c r="K18" s="84"/>
      <c r="L18" s="84"/>
      <c r="M18" s="84"/>
      <c r="N18" s="84"/>
    </row>
    <row r="19" spans="1:15" ht="15" customHeight="1" x14ac:dyDescent="0.25">
      <c r="A19" s="80" t="s">
        <v>52</v>
      </c>
      <c r="B19" s="83" t="s">
        <v>402</v>
      </c>
      <c r="C19" s="78" t="s">
        <v>405</v>
      </c>
      <c r="D19" s="79"/>
      <c r="E19" s="79">
        <v>1</v>
      </c>
      <c r="F19" s="4" t="s">
        <v>185</v>
      </c>
      <c r="G19" s="4" t="s">
        <v>185</v>
      </c>
      <c r="H19" s="4" t="s">
        <v>180</v>
      </c>
      <c r="I19" s="4"/>
      <c r="J19" s="84">
        <v>2</v>
      </c>
      <c r="K19" s="84"/>
      <c r="L19" s="84"/>
      <c r="M19" s="84"/>
      <c r="N19" s="84"/>
    </row>
    <row r="20" spans="1:15" ht="15" customHeight="1" x14ac:dyDescent="0.25">
      <c r="A20" s="80" t="s">
        <v>52</v>
      </c>
      <c r="B20" s="83" t="s">
        <v>403</v>
      </c>
      <c r="C20" s="78" t="s">
        <v>406</v>
      </c>
      <c r="D20" s="79"/>
      <c r="E20" s="79">
        <v>1</v>
      </c>
      <c r="F20" s="4" t="s">
        <v>185</v>
      </c>
      <c r="G20" s="4" t="s">
        <v>185</v>
      </c>
      <c r="H20" s="4" t="s">
        <v>180</v>
      </c>
      <c r="I20" s="4"/>
      <c r="J20" s="84">
        <v>2</v>
      </c>
      <c r="K20" s="84"/>
      <c r="L20" s="84"/>
      <c r="M20" s="84"/>
      <c r="N20" s="84"/>
    </row>
    <row r="21" spans="1:15" ht="15" customHeight="1" x14ac:dyDescent="0.25">
      <c r="A21" s="80" t="s">
        <v>0</v>
      </c>
      <c r="B21" s="83" t="s">
        <v>407</v>
      </c>
      <c r="C21" s="78" t="s">
        <v>411</v>
      </c>
      <c r="D21" s="79">
        <v>6</v>
      </c>
      <c r="E21" s="79"/>
      <c r="F21" s="4" t="s">
        <v>185</v>
      </c>
      <c r="G21" s="4" t="s">
        <v>186</v>
      </c>
      <c r="H21" s="4"/>
      <c r="I21" s="4"/>
      <c r="J21" s="80"/>
      <c r="K21" s="84"/>
      <c r="L21" s="84"/>
      <c r="M21" s="84"/>
      <c r="N21" s="84"/>
    </row>
    <row r="22" spans="1:15" ht="15" customHeight="1" x14ac:dyDescent="0.25">
      <c r="A22" s="80" t="s">
        <v>52</v>
      </c>
      <c r="B22" s="83" t="s">
        <v>408</v>
      </c>
      <c r="C22" s="78" t="s">
        <v>412</v>
      </c>
      <c r="D22" s="79"/>
      <c r="E22" s="79">
        <v>1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84"/>
      <c r="L22" s="84"/>
      <c r="M22" s="84"/>
      <c r="N22" s="84"/>
    </row>
    <row r="23" spans="1:15" ht="15" customHeight="1" x14ac:dyDescent="0.25">
      <c r="A23" s="80" t="s">
        <v>52</v>
      </c>
      <c r="B23" s="83" t="s">
        <v>409</v>
      </c>
      <c r="C23" s="78" t="s">
        <v>413</v>
      </c>
      <c r="D23" s="79"/>
      <c r="E23" s="79">
        <v>1</v>
      </c>
      <c r="F23" s="4" t="s">
        <v>185</v>
      </c>
      <c r="G23" s="4" t="s">
        <v>185</v>
      </c>
      <c r="H23" s="4" t="s">
        <v>180</v>
      </c>
      <c r="I23" s="4"/>
      <c r="J23" s="84">
        <v>2</v>
      </c>
      <c r="K23" s="84"/>
      <c r="L23" s="84"/>
      <c r="M23" s="84"/>
      <c r="N23" s="84"/>
    </row>
    <row r="24" spans="1:15" ht="15" customHeight="1" x14ac:dyDescent="0.25">
      <c r="A24" s="80" t="s">
        <v>52</v>
      </c>
      <c r="B24" s="83" t="s">
        <v>410</v>
      </c>
      <c r="C24" s="78" t="s">
        <v>414</v>
      </c>
      <c r="D24" s="79"/>
      <c r="E24" s="79">
        <v>1</v>
      </c>
      <c r="F24" s="4" t="s">
        <v>185</v>
      </c>
      <c r="G24" s="4" t="s">
        <v>185</v>
      </c>
      <c r="H24" s="4" t="s">
        <v>180</v>
      </c>
      <c r="I24" s="4"/>
      <c r="J24" s="84">
        <v>2</v>
      </c>
      <c r="K24" s="84"/>
      <c r="L24" s="84"/>
      <c r="M24" s="84"/>
      <c r="N24" s="84"/>
    </row>
    <row r="25" spans="1:15" ht="15" customHeight="1" x14ac:dyDescent="0.25">
      <c r="A25" s="80" t="s">
        <v>0</v>
      </c>
      <c r="B25" s="83" t="s">
        <v>415</v>
      </c>
      <c r="C25" s="78" t="s">
        <v>418</v>
      </c>
      <c r="D25" s="79">
        <v>6</v>
      </c>
      <c r="E25" s="79"/>
      <c r="F25" s="4" t="s">
        <v>185</v>
      </c>
      <c r="G25" s="4" t="s">
        <v>186</v>
      </c>
      <c r="H25" s="4"/>
      <c r="I25" s="4"/>
      <c r="J25" s="92"/>
      <c r="K25" s="84"/>
      <c r="L25" s="84"/>
      <c r="M25" s="84"/>
      <c r="N25" s="84"/>
    </row>
    <row r="26" spans="1:15" ht="15" customHeight="1" x14ac:dyDescent="0.25">
      <c r="A26" s="80" t="s">
        <v>52</v>
      </c>
      <c r="B26" s="83" t="s">
        <v>83</v>
      </c>
      <c r="C26" s="78" t="s">
        <v>419</v>
      </c>
      <c r="D26" s="79"/>
      <c r="E26" s="79">
        <v>1</v>
      </c>
      <c r="F26" s="4" t="s">
        <v>185</v>
      </c>
      <c r="G26" s="4" t="s">
        <v>185</v>
      </c>
      <c r="H26" s="4" t="s">
        <v>180</v>
      </c>
      <c r="I26" s="4"/>
      <c r="J26" s="84">
        <v>2</v>
      </c>
      <c r="K26" s="84"/>
      <c r="L26" s="84"/>
      <c r="M26" s="84"/>
      <c r="N26" s="84"/>
    </row>
    <row r="27" spans="1:15" ht="15" customHeight="1" x14ac:dyDescent="0.25">
      <c r="A27" s="80" t="s">
        <v>52</v>
      </c>
      <c r="B27" s="83" t="s">
        <v>416</v>
      </c>
      <c r="C27" s="78" t="s">
        <v>420</v>
      </c>
      <c r="D27" s="79"/>
      <c r="E27" s="79">
        <v>1</v>
      </c>
      <c r="F27" s="4" t="s">
        <v>185</v>
      </c>
      <c r="G27" s="4" t="s">
        <v>185</v>
      </c>
      <c r="H27" s="4" t="s">
        <v>180</v>
      </c>
      <c r="I27" s="4"/>
      <c r="J27" s="84">
        <v>2</v>
      </c>
      <c r="K27" s="84"/>
      <c r="L27" s="84"/>
      <c r="M27" s="84"/>
      <c r="N27" s="84"/>
    </row>
    <row r="28" spans="1:15" ht="15" customHeight="1" x14ac:dyDescent="0.25">
      <c r="A28" s="80" t="s">
        <v>52</v>
      </c>
      <c r="B28" s="83" t="s">
        <v>417</v>
      </c>
      <c r="C28" s="78" t="s">
        <v>421</v>
      </c>
      <c r="D28" s="79"/>
      <c r="E28" s="79">
        <v>1</v>
      </c>
      <c r="F28" s="4" t="s">
        <v>185</v>
      </c>
      <c r="G28" s="4" t="s">
        <v>185</v>
      </c>
      <c r="H28" s="4" t="s">
        <v>180</v>
      </c>
      <c r="I28" s="4"/>
      <c r="J28" s="84">
        <v>2</v>
      </c>
      <c r="K28" s="84"/>
      <c r="L28" s="84"/>
      <c r="M28" s="84"/>
      <c r="N28" s="84"/>
      <c r="O28" s="43"/>
    </row>
    <row r="29" spans="1:15" ht="15" customHeight="1" x14ac:dyDescent="0.25">
      <c r="A29" s="80" t="s">
        <v>0</v>
      </c>
      <c r="B29" s="83" t="s">
        <v>422</v>
      </c>
      <c r="C29" s="78" t="s">
        <v>423</v>
      </c>
      <c r="D29" s="79">
        <v>6</v>
      </c>
      <c r="E29" s="79"/>
      <c r="F29" s="4" t="s">
        <v>185</v>
      </c>
      <c r="G29" s="4" t="s">
        <v>186</v>
      </c>
      <c r="H29" s="4"/>
      <c r="I29" s="84"/>
      <c r="J29" s="84"/>
      <c r="K29" s="84"/>
      <c r="L29" s="84"/>
      <c r="M29" s="84"/>
      <c r="N29" s="84"/>
    </row>
    <row r="30" spans="1:15" ht="15" customHeight="1" x14ac:dyDescent="0.25">
      <c r="A30" s="80" t="s">
        <v>52</v>
      </c>
      <c r="B30" s="83" t="s">
        <v>424</v>
      </c>
      <c r="C30" s="78" t="s">
        <v>427</v>
      </c>
      <c r="D30" s="79"/>
      <c r="E30" s="79">
        <v>1</v>
      </c>
      <c r="F30" s="4" t="s">
        <v>185</v>
      </c>
      <c r="G30" s="4" t="s">
        <v>185</v>
      </c>
      <c r="H30" s="4" t="s">
        <v>180</v>
      </c>
      <c r="I30" s="84"/>
      <c r="J30" s="84">
        <v>2</v>
      </c>
      <c r="K30" s="84"/>
      <c r="L30" s="84"/>
      <c r="M30" s="84"/>
      <c r="N30" s="84"/>
    </row>
    <row r="31" spans="1:15" ht="15" customHeight="1" x14ac:dyDescent="0.25">
      <c r="A31" s="80" t="s">
        <v>52</v>
      </c>
      <c r="B31" s="83" t="s">
        <v>425</v>
      </c>
      <c r="C31" s="78" t="s">
        <v>428</v>
      </c>
      <c r="D31" s="79"/>
      <c r="E31" s="79">
        <v>1</v>
      </c>
      <c r="F31" s="4" t="s">
        <v>185</v>
      </c>
      <c r="G31" s="4" t="s">
        <v>185</v>
      </c>
      <c r="H31" s="4" t="s">
        <v>180</v>
      </c>
      <c r="I31" s="84"/>
      <c r="J31" s="84">
        <v>2</v>
      </c>
      <c r="K31" s="84"/>
      <c r="L31" s="84"/>
      <c r="M31" s="84"/>
      <c r="N31" s="84"/>
    </row>
    <row r="32" spans="1:15" ht="15" customHeight="1" x14ac:dyDescent="0.25">
      <c r="A32" s="80" t="s">
        <v>52</v>
      </c>
      <c r="B32" s="83" t="s">
        <v>426</v>
      </c>
      <c r="C32" s="78" t="s">
        <v>429</v>
      </c>
      <c r="D32" s="79"/>
      <c r="E32" s="79">
        <v>1</v>
      </c>
      <c r="F32" s="4" t="s">
        <v>185</v>
      </c>
      <c r="G32" s="4" t="s">
        <v>185</v>
      </c>
      <c r="H32" s="4" t="s">
        <v>180</v>
      </c>
      <c r="I32" s="84"/>
      <c r="J32" s="84">
        <v>2</v>
      </c>
      <c r="K32" s="84"/>
      <c r="L32" s="84"/>
      <c r="M32" s="84"/>
      <c r="N32" s="84"/>
    </row>
    <row r="33" spans="1:14" x14ac:dyDescent="0.25">
      <c r="A33" s="80" t="s">
        <v>0</v>
      </c>
      <c r="B33" s="83" t="s">
        <v>430</v>
      </c>
      <c r="C33" s="78" t="s">
        <v>433</v>
      </c>
      <c r="D33" s="79">
        <v>6</v>
      </c>
      <c r="E33" s="79"/>
      <c r="F33" s="4" t="s">
        <v>185</v>
      </c>
      <c r="G33" s="4" t="s">
        <v>186</v>
      </c>
      <c r="H33" s="4"/>
      <c r="I33" s="84"/>
      <c r="J33" s="84"/>
      <c r="K33" s="84"/>
      <c r="L33" s="84"/>
      <c r="M33" s="84"/>
      <c r="N33" s="84"/>
    </row>
    <row r="34" spans="1:14" x14ac:dyDescent="0.25">
      <c r="A34" s="80" t="s">
        <v>52</v>
      </c>
      <c r="B34" s="83" t="s">
        <v>431</v>
      </c>
      <c r="C34" s="78" t="s">
        <v>434</v>
      </c>
      <c r="D34" s="79"/>
      <c r="E34" s="79">
        <v>1</v>
      </c>
      <c r="F34" s="4" t="s">
        <v>185</v>
      </c>
      <c r="G34" s="4" t="s">
        <v>185</v>
      </c>
      <c r="H34" s="4" t="s">
        <v>180</v>
      </c>
      <c r="I34" s="84"/>
      <c r="J34" s="84">
        <v>2</v>
      </c>
      <c r="K34" s="84"/>
      <c r="L34" s="84"/>
      <c r="M34" s="84"/>
      <c r="N34" s="84"/>
    </row>
    <row r="35" spans="1:14" x14ac:dyDescent="0.25">
      <c r="A35" s="80" t="s">
        <v>52</v>
      </c>
      <c r="B35" s="83" t="s">
        <v>432</v>
      </c>
      <c r="C35" s="78" t="s">
        <v>435</v>
      </c>
      <c r="D35" s="4"/>
      <c r="E35" s="79">
        <v>1</v>
      </c>
      <c r="F35" s="4" t="s">
        <v>185</v>
      </c>
      <c r="G35" s="4" t="s">
        <v>185</v>
      </c>
      <c r="H35" s="4" t="s">
        <v>180</v>
      </c>
      <c r="I35" s="84"/>
      <c r="J35" s="84">
        <v>2</v>
      </c>
      <c r="K35" s="84"/>
      <c r="L35" s="84"/>
      <c r="M35" s="84"/>
      <c r="N35" s="84"/>
    </row>
    <row r="36" spans="1:14" x14ac:dyDescent="0.25">
      <c r="A36" s="80" t="s">
        <v>52</v>
      </c>
      <c r="B36" s="180" t="s">
        <v>587</v>
      </c>
      <c r="C36" s="179" t="s">
        <v>546</v>
      </c>
      <c r="D36" s="4"/>
      <c r="E36" s="79">
        <v>1</v>
      </c>
      <c r="F36" s="4" t="s">
        <v>185</v>
      </c>
      <c r="G36" s="4" t="s">
        <v>185</v>
      </c>
      <c r="H36" s="4" t="s">
        <v>180</v>
      </c>
      <c r="I36" s="84"/>
      <c r="J36" s="84">
        <v>2</v>
      </c>
      <c r="K36" s="84"/>
      <c r="L36" s="84"/>
      <c r="M36" s="84"/>
      <c r="N36" s="84"/>
    </row>
    <row r="37" spans="1:14" x14ac:dyDescent="0.25">
      <c r="A37" s="80"/>
      <c r="B37" s="83"/>
      <c r="C37" s="78"/>
      <c r="D37" s="4"/>
      <c r="E37" s="84"/>
      <c r="F37" s="84"/>
      <c r="G37" s="84"/>
      <c r="H37" s="84"/>
      <c r="I37" s="84"/>
      <c r="J37" s="6"/>
      <c r="K37" s="84"/>
      <c r="L37" s="84"/>
      <c r="M37" s="84"/>
      <c r="N37" s="84"/>
    </row>
    <row r="38" spans="1:14" s="43" customFormat="1" x14ac:dyDescent="0.25">
      <c r="A38" s="80"/>
      <c r="B38" s="83" t="s">
        <v>509</v>
      </c>
      <c r="C38" s="78"/>
      <c r="D38" s="4"/>
      <c r="E38" s="84"/>
      <c r="F38" s="84"/>
      <c r="G38" s="84"/>
      <c r="H38" s="84"/>
      <c r="I38" s="84"/>
      <c r="J38" s="6"/>
      <c r="K38" s="84"/>
      <c r="L38" s="84"/>
      <c r="M38" s="84"/>
      <c r="N38" s="84"/>
    </row>
    <row r="39" spans="1:14" s="43" customFormat="1" x14ac:dyDescent="0.25">
      <c r="A39" s="80"/>
      <c r="B39" s="83" t="s">
        <v>514</v>
      </c>
      <c r="C39" s="78" t="s">
        <v>192</v>
      </c>
      <c r="D39" s="4"/>
      <c r="E39" s="84"/>
      <c r="F39" s="84"/>
      <c r="G39" s="84"/>
      <c r="H39" s="84"/>
      <c r="I39" s="84"/>
      <c r="J39" s="6"/>
      <c r="K39" s="84"/>
      <c r="L39" s="84"/>
      <c r="M39" s="84"/>
      <c r="N39" s="84"/>
    </row>
    <row r="40" spans="1:14" s="43" customFormat="1" x14ac:dyDescent="0.25">
      <c r="A40" s="80"/>
      <c r="B40" s="83" t="s">
        <v>516</v>
      </c>
      <c r="C40" s="78" t="s">
        <v>193</v>
      </c>
      <c r="D40" s="4"/>
      <c r="E40" s="84"/>
      <c r="F40" s="84"/>
      <c r="G40" s="84"/>
      <c r="H40" s="84"/>
      <c r="I40" s="84"/>
      <c r="J40" s="6"/>
      <c r="K40" s="84"/>
      <c r="L40" s="84"/>
      <c r="M40" s="84"/>
      <c r="N40" s="84"/>
    </row>
    <row r="41" spans="1:14" s="43" customFormat="1" ht="18.75" x14ac:dyDescent="0.25">
      <c r="A41" s="80"/>
      <c r="B41" s="70"/>
      <c r="C41" s="7"/>
      <c r="D41" s="4"/>
      <c r="E41" s="8"/>
      <c r="F41" s="8"/>
      <c r="G41" s="8"/>
      <c r="H41" s="8"/>
      <c r="I41" s="8"/>
      <c r="J41" s="9"/>
      <c r="K41" s="84"/>
      <c r="L41" s="84"/>
      <c r="M41" s="84"/>
      <c r="N41" s="84"/>
    </row>
    <row r="42" spans="1:14" s="43" customFormat="1" ht="17.25" x14ac:dyDescent="0.25">
      <c r="A42" s="80"/>
      <c r="B42" s="71"/>
      <c r="C42" s="10"/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83"/>
      <c r="C43" s="81"/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3"/>
      <c r="C44" s="81"/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67" priority="6">
      <formula>$A$11=2</formula>
    </cfRule>
    <cfRule type="expression" dxfId="66" priority="7">
      <formula>$A$11=3</formula>
    </cfRule>
    <cfRule type="expression" dxfId="65" priority="8">
      <formula>$A$11=1</formula>
    </cfRule>
  </conditionalFormatting>
  <conditionalFormatting sqref="I17:I44 K17:L44">
    <cfRule type="expression" dxfId="64" priority="5">
      <formula>$H17="CCI (CC Intégral)"</formula>
    </cfRule>
  </conditionalFormatting>
  <conditionalFormatting sqref="I17:J44">
    <cfRule type="expression" dxfId="63" priority="4">
      <formula>$H17="CT (Contrôle terminal)"</formula>
    </cfRule>
  </conditionalFormatting>
  <conditionalFormatting sqref="K15:L16">
    <cfRule type="expression" dxfId="62" priority="3">
      <formula>$H$17="CCI (CC Intégral)"</formula>
    </cfRule>
  </conditionalFormatting>
  <dataValidations count="4">
    <dataValidation type="list" allowBlank="1" showInputMessage="1" showErrorMessage="1" sqref="M17:M44 K17:K44" xr:uid="{00000000-0002-0000-0B00-000000000000}">
      <formula1>Nature_contrôle</formula1>
    </dataValidation>
    <dataValidation type="list" allowBlank="1" showInputMessage="1" showErrorMessage="1" sqref="H17:H44" xr:uid="{00000000-0002-0000-0B00-000001000000}">
      <formula1>Type_contrôle</formula1>
    </dataValidation>
    <dataValidation type="list" allowBlank="1" showInputMessage="1" showErrorMessage="1" sqref="A17:A35 A38:A44" xr:uid="{00000000-0002-0000-0B00-000002000000}">
      <formula1>Nat_ELP</formula1>
    </dataValidation>
    <dataValidation type="list" allowBlank="1" showInputMessage="1" showErrorMessage="1" sqref="F17:G44" xr:uid="{00000000-0002-0000-0B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7A6A095-8F8B-4D82-A4AF-8C8E7E8F4B68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57"/>
  <sheetViews>
    <sheetView showGridLines="0" showZeros="0" topLeftCell="A13" zoomScale="80" zoomScaleNormal="80" zoomScalePageLayoutView="85" workbookViewId="0">
      <selection activeCell="B21" sqref="B21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282</v>
      </c>
      <c r="E4" s="159"/>
      <c r="F4" s="160" t="s">
        <v>39</v>
      </c>
      <c r="G4" s="161"/>
      <c r="H4" s="162" t="s">
        <v>380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397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398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436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538</v>
      </c>
      <c r="D10" s="48"/>
      <c r="E10" s="150" t="s">
        <v>55</v>
      </c>
      <c r="F10" s="151"/>
      <c r="G10" s="152" t="s">
        <v>527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47" t="s">
        <v>6</v>
      </c>
      <c r="C11" s="78" t="s">
        <v>539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80" t="s">
        <v>0</v>
      </c>
      <c r="B17" s="79" t="s">
        <v>291</v>
      </c>
      <c r="C17" s="78" t="s">
        <v>438</v>
      </c>
      <c r="D17" s="79">
        <v>30</v>
      </c>
      <c r="E17" s="79"/>
      <c r="F17" s="4" t="s">
        <v>185</v>
      </c>
      <c r="G17" s="4" t="s">
        <v>186</v>
      </c>
      <c r="H17" s="4"/>
      <c r="I17" s="4"/>
      <c r="J17" s="84"/>
      <c r="K17" s="84"/>
      <c r="L17" s="84"/>
      <c r="M17" s="84"/>
      <c r="N17" s="84"/>
    </row>
    <row r="18" spans="1:15" ht="15" customHeight="1" x14ac:dyDescent="0.25">
      <c r="A18" s="80" t="s">
        <v>52</v>
      </c>
      <c r="B18" s="79" t="s">
        <v>550</v>
      </c>
      <c r="C18" s="78" t="s">
        <v>546</v>
      </c>
      <c r="D18" s="79"/>
      <c r="E18" s="79"/>
      <c r="F18" s="4"/>
      <c r="G18" s="4"/>
      <c r="H18" s="4"/>
      <c r="I18" s="4"/>
      <c r="J18" s="84"/>
      <c r="K18" s="84"/>
      <c r="L18" s="84"/>
      <c r="M18" s="84"/>
      <c r="N18" s="84"/>
    </row>
    <row r="19" spans="1:15" ht="15" customHeight="1" x14ac:dyDescent="0.25">
      <c r="A19" s="80" t="s">
        <v>52</v>
      </c>
      <c r="B19" s="79" t="s">
        <v>374</v>
      </c>
      <c r="C19" s="78" t="s">
        <v>439</v>
      </c>
      <c r="D19" s="79"/>
      <c r="E19" s="79">
        <v>1</v>
      </c>
      <c r="F19" s="4" t="s">
        <v>185</v>
      </c>
      <c r="G19" s="4" t="s">
        <v>185</v>
      </c>
      <c r="H19" s="4" t="s">
        <v>180</v>
      </c>
      <c r="I19" s="4"/>
      <c r="J19" s="84">
        <v>2</v>
      </c>
      <c r="K19" s="84"/>
      <c r="L19" s="84"/>
      <c r="M19" s="84"/>
      <c r="N19" s="84"/>
    </row>
    <row r="20" spans="1:15" ht="15" customHeight="1" x14ac:dyDescent="0.25">
      <c r="A20" s="80" t="s">
        <v>52</v>
      </c>
      <c r="B20" s="79" t="s">
        <v>437</v>
      </c>
      <c r="C20" s="78" t="s">
        <v>440</v>
      </c>
      <c r="D20" s="79"/>
      <c r="E20" s="79">
        <v>2</v>
      </c>
      <c r="F20" s="4" t="s">
        <v>185</v>
      </c>
      <c r="G20" s="4" t="s">
        <v>185</v>
      </c>
      <c r="H20" s="4" t="s">
        <v>180</v>
      </c>
      <c r="I20" s="4"/>
      <c r="J20" s="84">
        <v>2</v>
      </c>
      <c r="K20" s="84"/>
      <c r="L20" s="84"/>
      <c r="M20" s="84"/>
      <c r="N20" s="84"/>
    </row>
    <row r="21" spans="1:15" ht="15" customHeight="1" x14ac:dyDescent="0.25">
      <c r="A21" s="80" t="s">
        <v>52</v>
      </c>
      <c r="B21" s="79" t="s">
        <v>584</v>
      </c>
      <c r="C21" s="78" t="s">
        <v>441</v>
      </c>
      <c r="D21" s="79"/>
      <c r="E21" s="79">
        <v>8</v>
      </c>
      <c r="F21" s="4" t="s">
        <v>185</v>
      </c>
      <c r="G21" s="4" t="s">
        <v>185</v>
      </c>
      <c r="H21" s="4" t="s">
        <v>180</v>
      </c>
      <c r="I21" s="4"/>
      <c r="J21" s="84">
        <v>2</v>
      </c>
      <c r="K21" s="84"/>
      <c r="L21" s="84"/>
      <c r="M21" s="84"/>
      <c r="N21" s="84"/>
    </row>
    <row r="22" spans="1:15" ht="15" customHeight="1" x14ac:dyDescent="0.25">
      <c r="A22" s="80" t="s">
        <v>52</v>
      </c>
      <c r="B22" s="98" t="s">
        <v>547</v>
      </c>
      <c r="C22" s="98" t="s">
        <v>549</v>
      </c>
      <c r="D22" s="79"/>
      <c r="E22" s="79">
        <v>2</v>
      </c>
      <c r="F22" s="98" t="s">
        <v>185</v>
      </c>
      <c r="G22" s="4" t="s">
        <v>185</v>
      </c>
      <c r="H22" s="4" t="s">
        <v>180</v>
      </c>
      <c r="I22" s="4"/>
      <c r="J22" s="98">
        <v>1</v>
      </c>
      <c r="K22" s="98"/>
      <c r="L22" s="84"/>
      <c r="M22" s="84"/>
      <c r="N22" s="84"/>
    </row>
    <row r="23" spans="1:15" ht="15" customHeight="1" x14ac:dyDescent="0.25">
      <c r="A23" s="80" t="s">
        <v>0</v>
      </c>
      <c r="B23" s="79" t="s">
        <v>296</v>
      </c>
      <c r="C23" s="78" t="s">
        <v>442</v>
      </c>
      <c r="D23" s="79"/>
      <c r="E23" s="79"/>
      <c r="F23" s="4" t="s">
        <v>185</v>
      </c>
      <c r="G23" s="4" t="s">
        <v>186</v>
      </c>
      <c r="H23" s="4"/>
      <c r="I23" s="4"/>
      <c r="J23" s="92"/>
      <c r="K23" s="84"/>
      <c r="L23" s="84"/>
      <c r="M23" s="84"/>
      <c r="N23" s="84"/>
    </row>
    <row r="24" spans="1:15" ht="15" customHeight="1" x14ac:dyDescent="0.25">
      <c r="A24" s="80"/>
      <c r="B24" s="79" t="s">
        <v>194</v>
      </c>
      <c r="C24" s="78" t="s">
        <v>298</v>
      </c>
      <c r="D24" s="79"/>
      <c r="E24" s="79"/>
      <c r="F24" s="4"/>
      <c r="G24" s="4"/>
      <c r="H24" s="4"/>
      <c r="I24" s="4"/>
      <c r="J24" s="84"/>
      <c r="K24" s="84"/>
      <c r="L24" s="84"/>
      <c r="M24" s="84"/>
      <c r="N24" s="84"/>
    </row>
    <row r="25" spans="1:15" ht="15" customHeight="1" x14ac:dyDescent="0.25">
      <c r="A25" s="80"/>
      <c r="B25" s="79" t="s">
        <v>195</v>
      </c>
      <c r="C25" s="78" t="s">
        <v>299</v>
      </c>
      <c r="D25" s="79"/>
      <c r="E25" s="79"/>
      <c r="F25" s="4"/>
      <c r="G25" s="4"/>
      <c r="H25" s="4"/>
      <c r="I25" s="4"/>
      <c r="J25" s="84"/>
      <c r="K25" s="84"/>
      <c r="L25" s="84"/>
      <c r="M25" s="84"/>
      <c r="N25" s="84"/>
    </row>
    <row r="26" spans="1:15" ht="15" customHeight="1" x14ac:dyDescent="0.25">
      <c r="A26" s="80"/>
      <c r="B26" s="79" t="s">
        <v>196</v>
      </c>
      <c r="C26" s="78" t="s">
        <v>300</v>
      </c>
      <c r="D26" s="79"/>
      <c r="E26" s="79"/>
      <c r="F26" s="4"/>
      <c r="G26" s="4"/>
      <c r="H26" s="4"/>
      <c r="I26" s="4"/>
      <c r="J26" s="84"/>
      <c r="K26" s="84"/>
      <c r="L26" s="84"/>
      <c r="M26" s="84"/>
      <c r="N26" s="84"/>
    </row>
    <row r="27" spans="1:15" ht="15" customHeight="1" x14ac:dyDescent="0.25">
      <c r="A27" s="80"/>
      <c r="B27" s="79"/>
      <c r="C27" s="78"/>
      <c r="D27" s="79"/>
      <c r="E27" s="79"/>
      <c r="F27" s="4"/>
      <c r="G27" s="4"/>
      <c r="H27" s="4"/>
      <c r="I27" s="84"/>
      <c r="J27" s="84"/>
      <c r="K27" s="84"/>
      <c r="L27" s="84"/>
      <c r="M27" s="84"/>
      <c r="N27" s="84"/>
    </row>
    <row r="28" spans="1:15" ht="15" customHeight="1" x14ac:dyDescent="0.25">
      <c r="A28" s="80"/>
      <c r="B28" s="79" t="s">
        <v>510</v>
      </c>
      <c r="C28" s="78"/>
      <c r="D28" s="79"/>
      <c r="E28" s="79"/>
      <c r="F28" s="4"/>
      <c r="G28" s="4"/>
      <c r="H28" s="4"/>
      <c r="I28" s="84"/>
      <c r="J28" s="84"/>
      <c r="K28" s="84"/>
      <c r="L28" s="84"/>
      <c r="M28" s="84"/>
      <c r="N28" s="84"/>
      <c r="O28" s="43"/>
    </row>
    <row r="29" spans="1:15" ht="15" customHeight="1" x14ac:dyDescent="0.25">
      <c r="A29" s="80"/>
      <c r="B29" s="79" t="s">
        <v>514</v>
      </c>
      <c r="C29" s="78" t="s">
        <v>197</v>
      </c>
      <c r="D29" s="79"/>
      <c r="E29" s="79"/>
      <c r="F29" s="4"/>
      <c r="G29" s="4"/>
      <c r="H29" s="4"/>
      <c r="I29" s="84"/>
      <c r="J29" s="84"/>
      <c r="K29" s="84"/>
      <c r="L29" s="84"/>
      <c r="M29" s="84"/>
      <c r="N29" s="84"/>
    </row>
    <row r="30" spans="1:15" ht="15" customHeight="1" x14ac:dyDescent="0.25">
      <c r="A30" s="80"/>
      <c r="B30" s="79" t="s">
        <v>516</v>
      </c>
      <c r="C30" s="78" t="s">
        <v>198</v>
      </c>
      <c r="D30" s="79"/>
      <c r="E30" s="79"/>
      <c r="F30" s="4"/>
      <c r="G30" s="4"/>
      <c r="H30" s="4"/>
      <c r="I30" s="84"/>
      <c r="J30" s="84"/>
      <c r="K30" s="84"/>
      <c r="L30" s="84"/>
      <c r="M30" s="84"/>
      <c r="N30" s="84"/>
    </row>
    <row r="31" spans="1:15" ht="15" customHeight="1" x14ac:dyDescent="0.25">
      <c r="A31" s="80"/>
      <c r="B31" s="95"/>
      <c r="C31" s="78"/>
      <c r="D31" s="79"/>
      <c r="E31" s="79"/>
      <c r="F31" s="4"/>
      <c r="G31" s="4"/>
      <c r="H31" s="4"/>
      <c r="I31" s="84"/>
      <c r="J31" s="84"/>
      <c r="K31" s="84"/>
      <c r="L31" s="84"/>
      <c r="M31" s="84"/>
      <c r="N31" s="84"/>
    </row>
    <row r="32" spans="1:15" ht="15" customHeight="1" x14ac:dyDescent="0.25">
      <c r="A32" s="80"/>
      <c r="B32" s="69"/>
      <c r="C32" s="78"/>
      <c r="D32" s="4"/>
      <c r="E32" s="79"/>
      <c r="F32" s="4"/>
      <c r="G32" s="4"/>
      <c r="H32" s="4"/>
      <c r="I32" s="84"/>
      <c r="J32" s="84"/>
      <c r="K32" s="84"/>
      <c r="L32" s="84"/>
      <c r="M32" s="84"/>
      <c r="N32" s="84"/>
    </row>
    <row r="33" spans="1:14" x14ac:dyDescent="0.25">
      <c r="A33" s="94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84"/>
      <c r="M33" s="84"/>
      <c r="N33" s="84"/>
    </row>
    <row r="34" spans="1:14" x14ac:dyDescent="0.25">
      <c r="A34" s="94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84"/>
      <c r="M34" s="84"/>
      <c r="N34" s="84"/>
    </row>
    <row r="35" spans="1:14" x14ac:dyDescent="0.25">
      <c r="A35" s="94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84"/>
      <c r="M35" s="84"/>
      <c r="N35" s="84"/>
    </row>
    <row r="36" spans="1:14" x14ac:dyDescent="0.25">
      <c r="A36" s="80"/>
      <c r="B36" s="69"/>
      <c r="C36" s="78"/>
      <c r="D36" s="4"/>
      <c r="E36" s="79"/>
      <c r="F36" s="4"/>
      <c r="G36" s="4"/>
      <c r="H36" s="4"/>
      <c r="I36" s="84"/>
      <c r="J36" s="84"/>
      <c r="K36" s="84"/>
      <c r="L36" s="84"/>
      <c r="M36" s="84"/>
      <c r="N36" s="84"/>
    </row>
    <row r="37" spans="1:14" x14ac:dyDescent="0.25">
      <c r="A37" s="94"/>
      <c r="B37" s="83"/>
      <c r="C37" s="81"/>
      <c r="D37" s="4"/>
      <c r="E37" s="84"/>
      <c r="F37" s="84"/>
      <c r="G37" s="84"/>
      <c r="H37" s="84"/>
      <c r="I37" s="84"/>
      <c r="J37" s="6"/>
      <c r="K37" s="84"/>
      <c r="L37" s="84"/>
      <c r="M37" s="84"/>
      <c r="N37" s="84"/>
    </row>
    <row r="38" spans="1:14" s="43" customFormat="1" x14ac:dyDescent="0.25">
      <c r="A38" s="80"/>
      <c r="B38" s="87"/>
      <c r="C38" s="78"/>
      <c r="D38" s="4"/>
      <c r="E38" s="84"/>
      <c r="F38" s="84"/>
      <c r="G38" s="84"/>
      <c r="H38" s="84"/>
      <c r="I38" s="84"/>
      <c r="J38" s="6"/>
      <c r="K38" s="84"/>
      <c r="L38" s="84"/>
      <c r="M38" s="84"/>
      <c r="N38" s="84"/>
    </row>
    <row r="39" spans="1:14" s="43" customFormat="1" x14ac:dyDescent="0.25">
      <c r="A39" s="80"/>
      <c r="B39" s="87"/>
      <c r="C39" s="78"/>
      <c r="D39" s="4"/>
      <c r="E39" s="84"/>
      <c r="F39" s="84"/>
      <c r="G39" s="84"/>
      <c r="H39" s="84"/>
      <c r="I39" s="84"/>
      <c r="J39" s="6"/>
      <c r="K39" s="84"/>
      <c r="L39" s="84"/>
      <c r="M39" s="84"/>
      <c r="N39" s="84"/>
    </row>
    <row r="40" spans="1:14" s="43" customFormat="1" x14ac:dyDescent="0.25">
      <c r="A40" s="80"/>
      <c r="B40" s="83"/>
      <c r="C40" s="81"/>
      <c r="D40" s="4"/>
      <c r="E40" s="84"/>
      <c r="F40" s="84"/>
      <c r="G40" s="84"/>
      <c r="H40" s="84"/>
      <c r="I40" s="84"/>
      <c r="J40" s="6"/>
      <c r="K40" s="84"/>
      <c r="L40" s="84"/>
      <c r="M40" s="84"/>
      <c r="N40" s="84"/>
    </row>
    <row r="41" spans="1:14" s="43" customFormat="1" ht="18.75" x14ac:dyDescent="0.25">
      <c r="A41" s="80"/>
      <c r="B41" s="70"/>
      <c r="C41" s="7"/>
      <c r="D41" s="4"/>
      <c r="E41" s="8"/>
      <c r="F41" s="8"/>
      <c r="G41" s="8"/>
      <c r="H41" s="8"/>
      <c r="I41" s="8"/>
      <c r="J41" s="9"/>
      <c r="K41" s="84"/>
      <c r="L41" s="84"/>
      <c r="M41" s="84"/>
      <c r="N41" s="84"/>
    </row>
    <row r="42" spans="1:14" s="43" customFormat="1" ht="17.25" x14ac:dyDescent="0.25">
      <c r="A42" s="80"/>
      <c r="B42" s="71"/>
      <c r="C42" s="10"/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83"/>
      <c r="C43" s="81"/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3"/>
      <c r="C44" s="81"/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60" priority="10">
      <formula>$A$11=2</formula>
    </cfRule>
    <cfRule type="expression" dxfId="59" priority="11">
      <formula>$A$11=3</formula>
    </cfRule>
    <cfRule type="expression" dxfId="58" priority="12">
      <formula>$A$11=1</formula>
    </cfRule>
  </conditionalFormatting>
  <conditionalFormatting sqref="K17:L21 F18:H18 K36:L44 K23:K32 I36:I44 I17:I32">
    <cfRule type="expression" dxfId="57" priority="9">
      <formula>$H17="CCI (CC Intégral)"</formula>
    </cfRule>
  </conditionalFormatting>
  <conditionalFormatting sqref="I17:J21 F18:H18 I36:J44 I23:J32 I22">
    <cfRule type="expression" dxfId="56" priority="8">
      <formula>$H17="CT (Contrôle terminal)"</formula>
    </cfRule>
  </conditionalFormatting>
  <conditionalFormatting sqref="K15:L16">
    <cfRule type="expression" dxfId="55" priority="7">
      <formula>$H$17="CCI (CC Intégral)"</formula>
    </cfRule>
  </conditionalFormatting>
  <conditionalFormatting sqref="L33">
    <cfRule type="expression" dxfId="54" priority="72">
      <formula>#REF!="CCI (CC Intégral)"</formula>
    </cfRule>
  </conditionalFormatting>
  <conditionalFormatting sqref="L34:L35">
    <cfRule type="expression" dxfId="53" priority="93">
      <formula>$H31="CCI (CC Intégral)"</formula>
    </cfRule>
  </conditionalFormatting>
  <conditionalFormatting sqref="L22:L24">
    <cfRule type="expression" dxfId="52" priority="99">
      <formula>#REF!="CCI (CC Intégral)"</formula>
    </cfRule>
  </conditionalFormatting>
  <conditionalFormatting sqref="L25:L32">
    <cfRule type="expression" dxfId="51" priority="104">
      <formula>$H23="CCI (CC Intégral)"</formula>
    </cfRule>
  </conditionalFormatting>
  <dataValidations count="4">
    <dataValidation type="list" allowBlank="1" showInputMessage="1" showErrorMessage="1" sqref="F17:G21 F23:G32 F36:G44" xr:uid="{00000000-0002-0000-0C00-000000000000}">
      <formula1>"Oui,Non"</formula1>
    </dataValidation>
    <dataValidation type="list" allowBlank="1" showInputMessage="1" showErrorMessage="1" sqref="A38:A44 A23:A32 A17:A21" xr:uid="{00000000-0002-0000-0C00-000001000000}">
      <formula1>Nat_ELP</formula1>
    </dataValidation>
    <dataValidation type="list" allowBlank="1" showInputMessage="1" showErrorMessage="1" sqref="H17:H21 H23:H32 H36:H44" xr:uid="{00000000-0002-0000-0C00-000002000000}">
      <formula1>Type_contrôle</formula1>
    </dataValidation>
    <dataValidation type="list" allowBlank="1" showInputMessage="1" showErrorMessage="1" sqref="M17:M44 K17:K21 K23:K32 K36:K44" xr:uid="{00000000-0002-0000-0C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1B7031C-7579-48DE-B725-5B5459892EE1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57"/>
  <sheetViews>
    <sheetView showGridLines="0" showZeros="0" topLeftCell="A10" zoomScale="80" zoomScaleNormal="80" zoomScalePageLayoutView="85" workbookViewId="0">
      <selection activeCell="B33" sqref="B33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183</v>
      </c>
      <c r="E4" s="159"/>
      <c r="F4" s="160" t="s">
        <v>39</v>
      </c>
      <c r="G4" s="161"/>
      <c r="H4" s="162" t="s">
        <v>443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444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530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445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544</v>
      </c>
      <c r="D10" s="48"/>
      <c r="E10" s="150" t="s">
        <v>55</v>
      </c>
      <c r="F10" s="151"/>
      <c r="G10" s="152" t="s">
        <v>524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47" t="s">
        <v>6</v>
      </c>
      <c r="C11" s="78" t="s">
        <v>545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80" t="s">
        <v>0</v>
      </c>
      <c r="B17" s="79" t="s">
        <v>201</v>
      </c>
      <c r="C17" s="93" t="s">
        <v>205</v>
      </c>
      <c r="D17" s="79">
        <v>6</v>
      </c>
      <c r="E17" s="79"/>
      <c r="F17" s="4" t="s">
        <v>185</v>
      </c>
      <c r="G17" s="4" t="s">
        <v>186</v>
      </c>
      <c r="H17" s="4"/>
      <c r="I17" s="4"/>
      <c r="J17" s="84"/>
      <c r="K17" s="84"/>
      <c r="L17" s="84"/>
      <c r="M17" s="84"/>
      <c r="N17" s="84"/>
    </row>
    <row r="18" spans="1:15" ht="15" customHeight="1" x14ac:dyDescent="0.25">
      <c r="A18" s="80" t="s">
        <v>52</v>
      </c>
      <c r="B18" s="79" t="s">
        <v>202</v>
      </c>
      <c r="C18" s="93" t="s">
        <v>206</v>
      </c>
      <c r="D18" s="79"/>
      <c r="E18" s="79">
        <v>1</v>
      </c>
      <c r="F18" s="4" t="s">
        <v>185</v>
      </c>
      <c r="G18" s="4" t="s">
        <v>185</v>
      </c>
      <c r="H18" s="4" t="s">
        <v>180</v>
      </c>
      <c r="I18" s="4"/>
      <c r="J18" s="84">
        <v>2</v>
      </c>
      <c r="K18" s="84"/>
      <c r="L18" s="84"/>
      <c r="M18" s="84"/>
      <c r="N18" s="84"/>
    </row>
    <row r="19" spans="1:15" ht="15" customHeight="1" x14ac:dyDescent="0.25">
      <c r="A19" s="80" t="s">
        <v>52</v>
      </c>
      <c r="B19" s="79" t="s">
        <v>203</v>
      </c>
      <c r="C19" s="93" t="s">
        <v>207</v>
      </c>
      <c r="D19" s="79"/>
      <c r="E19" s="79">
        <v>1</v>
      </c>
      <c r="F19" s="4" t="s">
        <v>185</v>
      </c>
      <c r="G19" s="4" t="s">
        <v>185</v>
      </c>
      <c r="H19" s="4" t="s">
        <v>180</v>
      </c>
      <c r="I19" s="4"/>
      <c r="J19" s="84">
        <v>2</v>
      </c>
      <c r="K19" s="84"/>
      <c r="L19" s="84"/>
      <c r="M19" s="84"/>
      <c r="N19" s="84"/>
    </row>
    <row r="20" spans="1:15" ht="15" customHeight="1" x14ac:dyDescent="0.25">
      <c r="A20" s="80" t="s">
        <v>52</v>
      </c>
      <c r="B20" s="79" t="s">
        <v>204</v>
      </c>
      <c r="C20" s="93" t="s">
        <v>208</v>
      </c>
      <c r="D20" s="79"/>
      <c r="E20" s="79">
        <v>1</v>
      </c>
      <c r="F20" s="4" t="s">
        <v>185</v>
      </c>
      <c r="G20" s="4" t="s">
        <v>185</v>
      </c>
      <c r="H20" s="4" t="s">
        <v>180</v>
      </c>
      <c r="I20" s="4"/>
      <c r="J20" s="84">
        <v>2</v>
      </c>
      <c r="K20" s="84"/>
      <c r="L20" s="84"/>
      <c r="M20" s="84"/>
      <c r="N20" s="84"/>
    </row>
    <row r="21" spans="1:15" ht="15" customHeight="1" x14ac:dyDescent="0.25">
      <c r="A21" s="80" t="s">
        <v>0</v>
      </c>
      <c r="B21" s="79" t="s">
        <v>209</v>
      </c>
      <c r="C21" s="93" t="s">
        <v>216</v>
      </c>
      <c r="D21" s="79">
        <v>6</v>
      </c>
      <c r="E21" s="79"/>
      <c r="F21" s="4" t="s">
        <v>185</v>
      </c>
      <c r="G21" s="4" t="s">
        <v>186</v>
      </c>
      <c r="H21" s="4"/>
      <c r="I21" s="4"/>
      <c r="J21" s="80"/>
      <c r="K21" s="84"/>
      <c r="L21" s="84"/>
      <c r="M21" s="84"/>
      <c r="N21" s="84"/>
    </row>
    <row r="22" spans="1:15" ht="15" customHeight="1" x14ac:dyDescent="0.25">
      <c r="A22" s="80" t="s">
        <v>52</v>
      </c>
      <c r="B22" s="79" t="s">
        <v>210</v>
      </c>
      <c r="C22" s="93" t="s">
        <v>213</v>
      </c>
      <c r="D22" s="79"/>
      <c r="E22" s="79">
        <v>1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84"/>
      <c r="L22" s="84"/>
      <c r="M22" s="84"/>
      <c r="N22" s="84"/>
    </row>
    <row r="23" spans="1:15" ht="15" customHeight="1" x14ac:dyDescent="0.25">
      <c r="A23" s="80" t="s">
        <v>52</v>
      </c>
      <c r="B23" s="79" t="s">
        <v>211</v>
      </c>
      <c r="C23" s="93" t="s">
        <v>214</v>
      </c>
      <c r="D23" s="79"/>
      <c r="E23" s="79">
        <v>1</v>
      </c>
      <c r="F23" s="4" t="s">
        <v>185</v>
      </c>
      <c r="G23" s="4" t="s">
        <v>185</v>
      </c>
      <c r="H23" s="4" t="s">
        <v>180</v>
      </c>
      <c r="I23" s="4"/>
      <c r="J23" s="84">
        <v>2</v>
      </c>
      <c r="K23" s="84"/>
      <c r="L23" s="84"/>
      <c r="M23" s="84"/>
      <c r="N23" s="84"/>
    </row>
    <row r="24" spans="1:15" ht="15" customHeight="1" x14ac:dyDescent="0.25">
      <c r="A24" s="80" t="s">
        <v>52</v>
      </c>
      <c r="B24" s="79" t="s">
        <v>212</v>
      </c>
      <c r="C24" s="93" t="s">
        <v>215</v>
      </c>
      <c r="D24" s="79"/>
      <c r="E24" s="79">
        <v>1</v>
      </c>
      <c r="F24" s="4" t="s">
        <v>185</v>
      </c>
      <c r="G24" s="4" t="s">
        <v>185</v>
      </c>
      <c r="H24" s="4" t="s">
        <v>180</v>
      </c>
      <c r="I24" s="4"/>
      <c r="J24" s="84">
        <v>2</v>
      </c>
      <c r="K24" s="84"/>
      <c r="L24" s="84"/>
      <c r="M24" s="84"/>
      <c r="N24" s="84"/>
    </row>
    <row r="25" spans="1:15" ht="15" customHeight="1" x14ac:dyDescent="0.25">
      <c r="A25" s="80" t="s">
        <v>0</v>
      </c>
      <c r="B25" s="79" t="s">
        <v>217</v>
      </c>
      <c r="C25" s="93" t="s">
        <v>221</v>
      </c>
      <c r="D25" s="79">
        <v>6</v>
      </c>
      <c r="E25" s="79"/>
      <c r="F25" s="4" t="s">
        <v>185</v>
      </c>
      <c r="G25" s="4" t="s">
        <v>186</v>
      </c>
      <c r="H25" s="4"/>
      <c r="I25" s="4"/>
      <c r="J25" s="84"/>
      <c r="K25" s="84"/>
      <c r="L25" s="84"/>
      <c r="M25" s="84"/>
      <c r="N25" s="84"/>
    </row>
    <row r="26" spans="1:15" ht="15" customHeight="1" x14ac:dyDescent="0.25">
      <c r="A26" s="80" t="s">
        <v>52</v>
      </c>
      <c r="B26" s="79" t="s">
        <v>218</v>
      </c>
      <c r="C26" s="93" t="s">
        <v>222</v>
      </c>
      <c r="D26" s="79"/>
      <c r="E26" s="79">
        <v>1</v>
      </c>
      <c r="F26" s="4" t="s">
        <v>185</v>
      </c>
      <c r="G26" s="4" t="s">
        <v>185</v>
      </c>
      <c r="H26" s="4" t="s">
        <v>180</v>
      </c>
      <c r="I26" s="4"/>
      <c r="J26" s="84">
        <v>2</v>
      </c>
      <c r="K26" s="84"/>
      <c r="L26" s="84"/>
      <c r="M26" s="84"/>
      <c r="N26" s="84"/>
    </row>
    <row r="27" spans="1:15" ht="15" customHeight="1" x14ac:dyDescent="0.25">
      <c r="A27" s="80" t="s">
        <v>52</v>
      </c>
      <c r="B27" s="79" t="s">
        <v>219</v>
      </c>
      <c r="C27" s="93" t="s">
        <v>223</v>
      </c>
      <c r="D27" s="79"/>
      <c r="E27" s="79">
        <v>1</v>
      </c>
      <c r="F27" s="4" t="s">
        <v>185</v>
      </c>
      <c r="G27" s="4" t="s">
        <v>185</v>
      </c>
      <c r="H27" s="4" t="s">
        <v>180</v>
      </c>
      <c r="I27" s="4"/>
      <c r="J27" s="84">
        <v>2</v>
      </c>
      <c r="K27" s="84"/>
      <c r="L27" s="84"/>
      <c r="M27" s="84"/>
      <c r="N27" s="84"/>
    </row>
    <row r="28" spans="1:15" ht="15" customHeight="1" x14ac:dyDescent="0.25">
      <c r="A28" s="80" t="s">
        <v>52</v>
      </c>
      <c r="B28" s="79" t="s">
        <v>220</v>
      </c>
      <c r="C28" s="93" t="s">
        <v>224</v>
      </c>
      <c r="D28" s="79"/>
      <c r="E28" s="79">
        <v>1</v>
      </c>
      <c r="F28" s="4" t="s">
        <v>185</v>
      </c>
      <c r="G28" s="4" t="s">
        <v>185</v>
      </c>
      <c r="H28" s="4" t="s">
        <v>180</v>
      </c>
      <c r="I28" s="4"/>
      <c r="J28" s="84">
        <v>2</v>
      </c>
      <c r="K28" s="84"/>
      <c r="L28" s="84"/>
      <c r="M28" s="84"/>
      <c r="N28" s="84"/>
      <c r="O28" s="43"/>
    </row>
    <row r="29" spans="1:15" ht="15" customHeight="1" x14ac:dyDescent="0.25">
      <c r="A29" s="80" t="s">
        <v>0</v>
      </c>
      <c r="B29" s="79" t="s">
        <v>225</v>
      </c>
      <c r="C29" s="93" t="s">
        <v>228</v>
      </c>
      <c r="D29" s="79">
        <v>6</v>
      </c>
      <c r="E29" s="79"/>
      <c r="F29" s="4" t="s">
        <v>185</v>
      </c>
      <c r="G29" s="84" t="s">
        <v>186</v>
      </c>
      <c r="H29" s="4"/>
      <c r="I29" s="84"/>
      <c r="J29" s="84"/>
      <c r="K29" s="84"/>
      <c r="L29" s="84"/>
      <c r="M29" s="84"/>
      <c r="N29" s="84"/>
    </row>
    <row r="30" spans="1:15" ht="15" customHeight="1" x14ac:dyDescent="0.25">
      <c r="A30" s="80" t="s">
        <v>52</v>
      </c>
      <c r="B30" s="79" t="s">
        <v>226</v>
      </c>
      <c r="C30" s="93" t="s">
        <v>229</v>
      </c>
      <c r="D30" s="79"/>
      <c r="E30" s="79">
        <v>1</v>
      </c>
      <c r="F30" s="4" t="s">
        <v>185</v>
      </c>
      <c r="G30" s="84" t="s">
        <v>185</v>
      </c>
      <c r="H30" s="4" t="s">
        <v>180</v>
      </c>
      <c r="I30" s="84"/>
      <c r="J30" s="84">
        <v>2</v>
      </c>
      <c r="K30" s="84"/>
      <c r="L30" s="84"/>
      <c r="M30" s="84"/>
      <c r="N30" s="84"/>
    </row>
    <row r="31" spans="1:15" ht="15" customHeight="1" x14ac:dyDescent="0.25">
      <c r="A31" s="80" t="s">
        <v>52</v>
      </c>
      <c r="B31" s="79" t="s">
        <v>227</v>
      </c>
      <c r="C31" s="93" t="s">
        <v>230</v>
      </c>
      <c r="D31" s="79"/>
      <c r="E31" s="79">
        <v>1</v>
      </c>
      <c r="F31" s="4" t="s">
        <v>185</v>
      </c>
      <c r="G31" s="84" t="s">
        <v>185</v>
      </c>
      <c r="H31" s="4" t="s">
        <v>180</v>
      </c>
      <c r="I31" s="84"/>
      <c r="J31" s="84">
        <v>2</v>
      </c>
      <c r="K31" s="84"/>
      <c r="L31" s="84"/>
      <c r="M31" s="84"/>
      <c r="N31" s="84"/>
    </row>
    <row r="32" spans="1:15" ht="15" customHeight="1" x14ac:dyDescent="0.25">
      <c r="A32" s="80" t="s">
        <v>52</v>
      </c>
      <c r="B32" s="178" t="s">
        <v>585</v>
      </c>
      <c r="C32" s="179" t="s">
        <v>546</v>
      </c>
      <c r="D32" s="79"/>
      <c r="E32" s="79">
        <v>1</v>
      </c>
      <c r="F32" s="4" t="s">
        <v>185</v>
      </c>
      <c r="G32" s="84" t="s">
        <v>185</v>
      </c>
      <c r="H32" s="4" t="s">
        <v>180</v>
      </c>
      <c r="I32" s="84"/>
      <c r="J32" s="84">
        <v>2</v>
      </c>
      <c r="K32" s="84"/>
      <c r="L32" s="84"/>
      <c r="M32" s="84"/>
      <c r="N32" s="84"/>
    </row>
    <row r="33" spans="1:14" x14ac:dyDescent="0.25">
      <c r="A33" s="80" t="s">
        <v>0</v>
      </c>
      <c r="B33" s="79" t="s">
        <v>581</v>
      </c>
      <c r="C33" s="78" t="s">
        <v>450</v>
      </c>
      <c r="D33" s="79">
        <v>6</v>
      </c>
      <c r="E33" s="79"/>
      <c r="F33" s="4" t="s">
        <v>185</v>
      </c>
      <c r="G33" s="4" t="s">
        <v>186</v>
      </c>
      <c r="H33" s="4"/>
      <c r="I33" s="4"/>
      <c r="J33" s="84"/>
      <c r="K33" s="84"/>
      <c r="L33" s="84"/>
      <c r="M33" s="84"/>
      <c r="N33" s="84"/>
    </row>
    <row r="34" spans="1:14" x14ac:dyDescent="0.25">
      <c r="A34" s="80" t="s">
        <v>52</v>
      </c>
      <c r="B34" s="79" t="s">
        <v>447</v>
      </c>
      <c r="C34" s="78" t="s">
        <v>451</v>
      </c>
      <c r="D34" s="79"/>
      <c r="E34" s="79">
        <v>1</v>
      </c>
      <c r="F34" s="4" t="s">
        <v>185</v>
      </c>
      <c r="G34" s="4" t="s">
        <v>185</v>
      </c>
      <c r="H34" s="4" t="s">
        <v>180</v>
      </c>
      <c r="I34" s="4"/>
      <c r="J34" s="84">
        <v>2</v>
      </c>
      <c r="K34" s="84"/>
      <c r="L34" s="84"/>
      <c r="M34" s="84"/>
      <c r="N34" s="84"/>
    </row>
    <row r="35" spans="1:14" x14ac:dyDescent="0.25">
      <c r="A35" s="80" t="s">
        <v>52</v>
      </c>
      <c r="B35" s="79" t="s">
        <v>448</v>
      </c>
      <c r="C35" s="78" t="s">
        <v>452</v>
      </c>
      <c r="D35" s="79"/>
      <c r="E35" s="79">
        <v>1</v>
      </c>
      <c r="F35" s="4" t="s">
        <v>185</v>
      </c>
      <c r="G35" s="4" t="s">
        <v>185</v>
      </c>
      <c r="H35" s="4" t="s">
        <v>180</v>
      </c>
      <c r="I35" s="4"/>
      <c r="J35" s="84">
        <v>2</v>
      </c>
      <c r="K35" s="84"/>
      <c r="L35" s="84"/>
      <c r="M35" s="84"/>
      <c r="N35" s="84"/>
    </row>
    <row r="36" spans="1:14" x14ac:dyDescent="0.25">
      <c r="A36" s="80" t="s">
        <v>52</v>
      </c>
      <c r="B36" s="79" t="s">
        <v>582</v>
      </c>
      <c r="C36" s="78" t="s">
        <v>453</v>
      </c>
      <c r="D36" s="79"/>
      <c r="E36" s="79">
        <v>1</v>
      </c>
      <c r="F36" s="4" t="s">
        <v>185</v>
      </c>
      <c r="G36" s="4" t="s">
        <v>185</v>
      </c>
      <c r="H36" s="4" t="s">
        <v>180</v>
      </c>
      <c r="I36" s="4"/>
      <c r="J36" s="84">
        <v>2</v>
      </c>
      <c r="K36" s="84"/>
      <c r="L36" s="84"/>
      <c r="M36" s="84"/>
      <c r="N36" s="84"/>
    </row>
    <row r="37" spans="1:14" x14ac:dyDescent="0.25">
      <c r="A37" s="80"/>
      <c r="B37" s="83"/>
      <c r="C37" s="81"/>
      <c r="D37" s="4"/>
      <c r="E37" s="84"/>
      <c r="F37" s="84"/>
      <c r="G37" s="84"/>
      <c r="H37" s="84"/>
      <c r="I37" s="84"/>
      <c r="J37" s="6"/>
      <c r="K37" s="84"/>
      <c r="L37" s="84"/>
      <c r="M37" s="84"/>
      <c r="N37" s="84"/>
    </row>
    <row r="38" spans="1:14" s="43" customFormat="1" x14ac:dyDescent="0.25">
      <c r="A38" s="80"/>
      <c r="B38" s="83"/>
      <c r="C38" s="81"/>
      <c r="D38" s="4"/>
      <c r="E38" s="84"/>
      <c r="F38" s="84"/>
      <c r="G38" s="84"/>
      <c r="H38" s="84"/>
      <c r="I38" s="84"/>
      <c r="J38" s="6"/>
      <c r="K38" s="84"/>
      <c r="L38" s="84"/>
      <c r="M38" s="84"/>
      <c r="N38" s="84"/>
    </row>
    <row r="39" spans="1:14" s="43" customFormat="1" x14ac:dyDescent="0.25">
      <c r="A39" s="80"/>
      <c r="B39" s="79" t="s">
        <v>513</v>
      </c>
      <c r="C39" s="93"/>
      <c r="D39" s="4"/>
      <c r="E39" s="84"/>
      <c r="F39" s="84"/>
      <c r="G39" s="84"/>
      <c r="H39" s="84"/>
      <c r="I39" s="84"/>
      <c r="J39" s="6"/>
      <c r="K39" s="84"/>
      <c r="L39" s="84"/>
      <c r="M39" s="84"/>
      <c r="N39" s="84"/>
    </row>
    <row r="40" spans="1:14" s="43" customFormat="1" x14ac:dyDescent="0.25">
      <c r="A40" s="80"/>
      <c r="B40" s="79" t="s">
        <v>517</v>
      </c>
      <c r="C40" s="93" t="s">
        <v>187</v>
      </c>
      <c r="D40" s="4"/>
      <c r="E40" s="84"/>
      <c r="F40" s="84"/>
      <c r="G40" s="84"/>
      <c r="H40" s="84"/>
      <c r="I40" s="84"/>
      <c r="J40" s="6"/>
      <c r="K40" s="84"/>
      <c r="L40" s="84"/>
      <c r="M40" s="84"/>
      <c r="N40" s="84"/>
    </row>
    <row r="41" spans="1:14" s="43" customFormat="1" ht="18.75" x14ac:dyDescent="0.25">
      <c r="A41" s="80"/>
      <c r="B41" s="79" t="s">
        <v>507</v>
      </c>
      <c r="C41" s="93" t="s">
        <v>188</v>
      </c>
      <c r="D41" s="4"/>
      <c r="E41" s="8"/>
      <c r="F41" s="8"/>
      <c r="G41" s="8"/>
      <c r="H41" s="8"/>
      <c r="I41" s="8"/>
      <c r="J41" s="9"/>
      <c r="K41" s="84"/>
      <c r="L41" s="84"/>
      <c r="M41" s="84"/>
      <c r="N41" s="84"/>
    </row>
    <row r="42" spans="1:14" s="43" customFormat="1" ht="17.25" x14ac:dyDescent="0.25">
      <c r="A42" s="80"/>
      <c r="B42" s="71"/>
      <c r="C42" s="10"/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83"/>
      <c r="C43" s="81"/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3"/>
      <c r="C44" s="81"/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49" priority="8">
      <formula>$A$11=2</formula>
    </cfRule>
    <cfRule type="expression" dxfId="48" priority="9">
      <formula>$A$11=3</formula>
    </cfRule>
    <cfRule type="expression" dxfId="47" priority="10">
      <formula>$A$11=1</formula>
    </cfRule>
  </conditionalFormatting>
  <conditionalFormatting sqref="I17:I32 K17:L32 K37:L44 I37:I44">
    <cfRule type="expression" dxfId="46" priority="7">
      <formula>$H17="CCI (CC Intégral)"</formula>
    </cfRule>
  </conditionalFormatting>
  <conditionalFormatting sqref="I17:J32 I37:J44">
    <cfRule type="expression" dxfId="45" priority="6">
      <formula>$H17="CT (Contrôle terminal)"</formula>
    </cfRule>
  </conditionalFormatting>
  <conditionalFormatting sqref="K15:L16">
    <cfRule type="expression" dxfId="44" priority="5">
      <formula>$H$17="CCI (CC Intégral)"</formula>
    </cfRule>
  </conditionalFormatting>
  <conditionalFormatting sqref="I33:I36 K33:L36">
    <cfRule type="expression" dxfId="43" priority="2">
      <formula>$H33="CCI (CC Intégral)"</formula>
    </cfRule>
  </conditionalFormatting>
  <conditionalFormatting sqref="I33:J36">
    <cfRule type="expression" dxfId="42" priority="1">
      <formula>$H33="CT (Contrôle terminal)"</formula>
    </cfRule>
  </conditionalFormatting>
  <dataValidations count="4">
    <dataValidation type="list" allowBlank="1" showInputMessage="1" showErrorMessage="1" sqref="F17:G44" xr:uid="{00000000-0002-0000-0D00-000000000000}">
      <formula1>"Oui,Non"</formula1>
    </dataValidation>
    <dataValidation type="list" allowBlank="1" showInputMessage="1" showErrorMessage="1" sqref="A42:A44 A38:A40 A17:A33" xr:uid="{00000000-0002-0000-0D00-000001000000}">
      <formula1>Nat_ELP</formula1>
    </dataValidation>
    <dataValidation type="list" allowBlank="1" showInputMessage="1" showErrorMessage="1" sqref="H17:H44" xr:uid="{00000000-0002-0000-0D00-000002000000}">
      <formula1>Type_contrôle</formula1>
    </dataValidation>
    <dataValidation type="list" allowBlank="1" showInputMessage="1" showErrorMessage="1" sqref="M17:M44 K17:K44" xr:uid="{00000000-0002-0000-0D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C073A55-2684-413D-A564-BE840DB708F5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O57"/>
  <sheetViews>
    <sheetView showGridLines="0" showZeros="0" topLeftCell="A4" zoomScale="80" zoomScaleNormal="80" zoomScalePageLayoutView="85" workbookViewId="0">
      <selection activeCell="G23" sqref="G23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183</v>
      </c>
      <c r="E4" s="159"/>
      <c r="F4" s="160" t="s">
        <v>39</v>
      </c>
      <c r="G4" s="161"/>
      <c r="H4" s="162" t="s">
        <v>443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444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530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446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542</v>
      </c>
      <c r="D10" s="48"/>
      <c r="E10" s="150" t="s">
        <v>55</v>
      </c>
      <c r="F10" s="151"/>
      <c r="G10" s="152" t="s">
        <v>525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8" t="s">
        <v>543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IF('MHI S1'!H33="CCI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94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4"/>
      <c r="M17" s="84"/>
      <c r="N17" s="84"/>
    </row>
    <row r="18" spans="1:15" ht="15" customHeight="1" x14ac:dyDescent="0.25">
      <c r="A18" s="94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4"/>
      <c r="M18" s="84"/>
      <c r="N18" s="84"/>
    </row>
    <row r="19" spans="1:15" ht="15" customHeight="1" x14ac:dyDescent="0.25">
      <c r="A19" s="94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4"/>
      <c r="M19" s="84"/>
      <c r="N19" s="84"/>
    </row>
    <row r="20" spans="1:15" ht="15" customHeight="1" x14ac:dyDescent="0.25">
      <c r="A20" s="94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4"/>
      <c r="M20" s="84"/>
      <c r="N20" s="84"/>
    </row>
    <row r="21" spans="1:15" ht="15" customHeight="1" x14ac:dyDescent="0.25">
      <c r="A21" s="80" t="s">
        <v>0</v>
      </c>
      <c r="B21" s="79" t="s">
        <v>240</v>
      </c>
      <c r="C21" s="78" t="s">
        <v>454</v>
      </c>
      <c r="D21" s="79">
        <v>30</v>
      </c>
      <c r="E21" s="79"/>
      <c r="F21" s="4" t="s">
        <v>185</v>
      </c>
      <c r="G21" s="4" t="s">
        <v>186</v>
      </c>
      <c r="H21" s="4"/>
      <c r="I21" s="4"/>
      <c r="J21" s="80"/>
      <c r="K21" s="84"/>
      <c r="L21" s="84"/>
      <c r="M21" s="84"/>
      <c r="N21" s="84"/>
    </row>
    <row r="22" spans="1:15" ht="15" customHeight="1" x14ac:dyDescent="0.25">
      <c r="A22" s="80" t="s">
        <v>52</v>
      </c>
      <c r="B22" s="79" t="s">
        <v>189</v>
      </c>
      <c r="C22" s="78" t="s">
        <v>455</v>
      </c>
      <c r="D22" s="79"/>
      <c r="E22" s="79">
        <v>2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84"/>
      <c r="L22" s="84"/>
      <c r="M22" s="84"/>
      <c r="N22" s="84"/>
    </row>
    <row r="23" spans="1:15" ht="15" customHeight="1" x14ac:dyDescent="0.25">
      <c r="A23" s="80" t="s">
        <v>52</v>
      </c>
      <c r="B23" s="79" t="s">
        <v>449</v>
      </c>
      <c r="C23" s="78" t="s">
        <v>456</v>
      </c>
      <c r="D23" s="79"/>
      <c r="E23" s="79">
        <v>3</v>
      </c>
      <c r="F23" s="4" t="s">
        <v>185</v>
      </c>
      <c r="G23" s="4" t="s">
        <v>185</v>
      </c>
      <c r="H23" s="4" t="s">
        <v>180</v>
      </c>
      <c r="I23" s="4"/>
      <c r="J23" s="84">
        <v>2</v>
      </c>
      <c r="K23" s="84"/>
      <c r="L23" s="84"/>
      <c r="M23" s="84"/>
      <c r="N23" s="84"/>
    </row>
    <row r="24" spans="1:15" ht="15" customHeight="1" x14ac:dyDescent="0.25">
      <c r="A24" s="80" t="s">
        <v>52</v>
      </c>
      <c r="B24" s="79" t="s">
        <v>584</v>
      </c>
      <c r="C24" s="78" t="s">
        <v>457</v>
      </c>
      <c r="D24" s="79"/>
      <c r="E24" s="79">
        <v>10</v>
      </c>
      <c r="F24" s="4" t="s">
        <v>185</v>
      </c>
      <c r="G24" s="4" t="s">
        <v>185</v>
      </c>
      <c r="H24" s="4" t="s">
        <v>180</v>
      </c>
      <c r="I24" s="4"/>
      <c r="J24" s="84">
        <v>2</v>
      </c>
      <c r="K24" s="84"/>
      <c r="L24" s="84"/>
      <c r="M24" s="84"/>
      <c r="N24" s="84"/>
    </row>
    <row r="25" spans="1:15" ht="15" customHeight="1" x14ac:dyDescent="0.25">
      <c r="A25" s="80"/>
      <c r="B25" s="79"/>
      <c r="C25" s="78"/>
      <c r="D25" s="79"/>
      <c r="E25" s="79"/>
      <c r="F25" s="4"/>
      <c r="G25" s="4"/>
      <c r="H25" s="4"/>
      <c r="I25" s="4"/>
      <c r="J25" s="92"/>
      <c r="K25" s="84"/>
      <c r="L25" s="84"/>
      <c r="M25" s="84"/>
      <c r="N25" s="84"/>
    </row>
    <row r="26" spans="1:15" ht="15" customHeight="1" x14ac:dyDescent="0.25">
      <c r="A26" s="80"/>
      <c r="B26" s="79" t="s">
        <v>508</v>
      </c>
      <c r="C26" s="78"/>
      <c r="D26" s="79"/>
      <c r="E26" s="79"/>
      <c r="F26" s="4"/>
      <c r="G26" s="4"/>
      <c r="H26" s="4"/>
      <c r="I26" s="4"/>
      <c r="J26" s="92"/>
      <c r="K26" s="84"/>
      <c r="L26" s="84"/>
      <c r="M26" s="84"/>
      <c r="N26" s="84"/>
    </row>
    <row r="27" spans="1:15" ht="15" customHeight="1" x14ac:dyDescent="0.25">
      <c r="A27" s="80"/>
      <c r="B27" s="79" t="s">
        <v>517</v>
      </c>
      <c r="C27" s="78" t="s">
        <v>190</v>
      </c>
      <c r="D27" s="79"/>
      <c r="E27" s="79"/>
      <c r="F27" s="4"/>
      <c r="G27" s="4"/>
      <c r="H27" s="4"/>
      <c r="I27" s="4"/>
      <c r="J27" s="84"/>
      <c r="K27" s="84"/>
      <c r="L27" s="84"/>
      <c r="M27" s="84"/>
      <c r="N27" s="84"/>
    </row>
    <row r="28" spans="1:15" ht="15" customHeight="1" x14ac:dyDescent="0.25">
      <c r="A28" s="80"/>
      <c r="B28" s="79" t="s">
        <v>507</v>
      </c>
      <c r="C28" s="78" t="s">
        <v>191</v>
      </c>
      <c r="D28" s="79"/>
      <c r="E28" s="79"/>
      <c r="F28" s="4"/>
      <c r="G28" s="4"/>
      <c r="H28" s="4"/>
      <c r="I28" s="4"/>
      <c r="J28" s="84"/>
      <c r="K28" s="84"/>
      <c r="L28" s="84"/>
      <c r="M28" s="84"/>
      <c r="N28" s="84"/>
      <c r="O28" s="43"/>
    </row>
    <row r="29" spans="1:15" ht="15" customHeight="1" x14ac:dyDescent="0.25">
      <c r="A29" s="80"/>
      <c r="B29" s="98"/>
      <c r="C29" s="98"/>
      <c r="D29" s="79"/>
      <c r="E29" s="79"/>
      <c r="F29" s="4"/>
      <c r="G29" s="84"/>
      <c r="H29" s="4"/>
      <c r="I29" s="84"/>
      <c r="J29" s="84"/>
      <c r="K29" s="84"/>
      <c r="L29" s="84"/>
      <c r="M29" s="84"/>
      <c r="N29" s="84"/>
    </row>
    <row r="30" spans="1:15" ht="15" customHeight="1" x14ac:dyDescent="0.25">
      <c r="A30" s="80"/>
      <c r="B30" s="98"/>
      <c r="C30" s="98"/>
      <c r="D30" s="79"/>
      <c r="E30" s="79"/>
      <c r="F30" s="4"/>
      <c r="G30" s="84"/>
      <c r="H30" s="4"/>
      <c r="I30" s="84"/>
      <c r="J30" s="84"/>
      <c r="K30" s="84"/>
      <c r="L30" s="84"/>
      <c r="M30" s="84"/>
      <c r="N30" s="84"/>
    </row>
    <row r="31" spans="1:15" ht="15" customHeight="1" x14ac:dyDescent="0.25">
      <c r="A31" s="80"/>
      <c r="B31" s="87"/>
      <c r="C31" s="93"/>
      <c r="D31" s="79"/>
      <c r="E31" s="79"/>
      <c r="F31" s="4"/>
      <c r="G31" s="84"/>
      <c r="H31" s="4"/>
      <c r="I31" s="84"/>
      <c r="J31" s="84"/>
      <c r="K31" s="84"/>
      <c r="L31" s="84"/>
      <c r="M31" s="84"/>
      <c r="N31" s="84"/>
    </row>
    <row r="32" spans="1:15" ht="15" customHeight="1" x14ac:dyDescent="0.25">
      <c r="A32" s="80"/>
      <c r="B32" s="87"/>
      <c r="C32" s="93"/>
      <c r="D32" s="79"/>
      <c r="E32" s="79"/>
      <c r="F32" s="4"/>
      <c r="G32" s="84"/>
      <c r="H32" s="4"/>
      <c r="I32" s="84"/>
      <c r="J32" s="84"/>
      <c r="K32" s="84"/>
      <c r="L32" s="84"/>
      <c r="M32" s="84"/>
      <c r="N32" s="84"/>
    </row>
    <row r="33" spans="1:14" ht="15.75" x14ac:dyDescent="0.25">
      <c r="A33" s="80"/>
      <c r="B33" s="82"/>
      <c r="C33" s="81"/>
      <c r="D33" s="79"/>
      <c r="E33" s="79"/>
      <c r="F33" s="4"/>
      <c r="G33" s="84"/>
      <c r="H33" s="4"/>
      <c r="I33" s="84"/>
      <c r="J33" s="84"/>
      <c r="K33" s="84"/>
      <c r="L33" s="84"/>
      <c r="M33" s="84"/>
      <c r="N33" s="84"/>
    </row>
    <row r="34" spans="1:14" x14ac:dyDescent="0.25">
      <c r="A34" s="80"/>
      <c r="B34" s="83"/>
      <c r="C34" s="81"/>
      <c r="D34" s="79"/>
      <c r="E34" s="79"/>
      <c r="F34" s="4"/>
      <c r="G34" s="84"/>
      <c r="H34" s="4"/>
      <c r="I34" s="84"/>
      <c r="J34" s="84"/>
      <c r="K34" s="84"/>
      <c r="L34" s="84"/>
      <c r="M34" s="84"/>
      <c r="N34" s="84"/>
    </row>
    <row r="35" spans="1:14" x14ac:dyDescent="0.25">
      <c r="A35" s="80"/>
      <c r="B35" s="83"/>
      <c r="C35" s="81"/>
      <c r="D35" s="4"/>
      <c r="E35" s="4"/>
      <c r="F35" s="4"/>
      <c r="G35" s="84"/>
      <c r="H35" s="84"/>
      <c r="I35" s="84"/>
      <c r="J35" s="6"/>
      <c r="K35" s="84"/>
      <c r="L35" s="84"/>
      <c r="M35" s="84"/>
      <c r="N35" s="84"/>
    </row>
    <row r="36" spans="1:14" x14ac:dyDescent="0.25">
      <c r="A36" s="80"/>
      <c r="B36" s="83"/>
      <c r="C36" s="81"/>
      <c r="D36" s="4"/>
      <c r="E36" s="84"/>
      <c r="F36" s="84"/>
      <c r="G36" s="84"/>
      <c r="H36" s="84"/>
      <c r="I36" s="84"/>
      <c r="J36" s="6"/>
      <c r="K36" s="84"/>
      <c r="L36" s="84"/>
      <c r="M36" s="84"/>
      <c r="N36" s="84"/>
    </row>
    <row r="37" spans="1:14" x14ac:dyDescent="0.25">
      <c r="A37" s="80"/>
      <c r="B37" s="83"/>
      <c r="C37" s="81"/>
      <c r="D37" s="4"/>
      <c r="E37" s="84"/>
      <c r="F37" s="84"/>
      <c r="G37" s="84"/>
      <c r="H37" s="84"/>
      <c r="I37" s="84"/>
      <c r="J37" s="6"/>
      <c r="K37" s="84"/>
      <c r="L37" s="84"/>
      <c r="M37" s="84"/>
      <c r="N37" s="84"/>
    </row>
    <row r="38" spans="1:14" s="43" customFormat="1" x14ac:dyDescent="0.25">
      <c r="A38" s="80"/>
      <c r="B38" s="83"/>
      <c r="C38" s="81"/>
      <c r="D38" s="4"/>
      <c r="E38" s="84"/>
      <c r="F38" s="84"/>
      <c r="G38" s="84"/>
      <c r="H38" s="84"/>
      <c r="I38" s="84"/>
      <c r="J38" s="6"/>
      <c r="K38" s="84"/>
      <c r="L38" s="84"/>
      <c r="M38" s="84"/>
      <c r="N38" s="84"/>
    </row>
    <row r="39" spans="1:14" s="43" customFormat="1" x14ac:dyDescent="0.25">
      <c r="A39" s="80"/>
      <c r="B39" s="83"/>
      <c r="C39" s="81"/>
      <c r="D39" s="4"/>
      <c r="E39" s="84"/>
      <c r="F39" s="84"/>
      <c r="G39" s="84"/>
      <c r="H39" s="84"/>
      <c r="I39" s="84"/>
      <c r="J39" s="6"/>
      <c r="K39" s="84"/>
      <c r="L39" s="84"/>
      <c r="M39" s="84"/>
      <c r="N39" s="84"/>
    </row>
    <row r="40" spans="1:14" s="43" customFormat="1" x14ac:dyDescent="0.25">
      <c r="A40" s="80"/>
      <c r="B40" s="83"/>
      <c r="C40" s="81"/>
      <c r="D40" s="4"/>
      <c r="E40" s="84"/>
      <c r="F40" s="84"/>
      <c r="G40" s="84"/>
      <c r="H40" s="84"/>
      <c r="I40" s="84"/>
      <c r="J40" s="6"/>
      <c r="K40" s="84"/>
      <c r="L40" s="84"/>
      <c r="M40" s="84"/>
      <c r="N40" s="84"/>
    </row>
    <row r="41" spans="1:14" s="43" customFormat="1" ht="18.75" x14ac:dyDescent="0.25">
      <c r="A41" s="80"/>
      <c r="B41" s="70"/>
      <c r="C41" s="7"/>
      <c r="D41" s="4"/>
      <c r="E41" s="8"/>
      <c r="F41" s="8"/>
      <c r="G41" s="8"/>
      <c r="H41" s="8"/>
      <c r="I41" s="8"/>
      <c r="J41" s="9"/>
      <c r="K41" s="84"/>
      <c r="L41" s="84"/>
      <c r="M41" s="84"/>
      <c r="N41" s="84"/>
    </row>
    <row r="42" spans="1:14" s="43" customFormat="1" ht="17.25" x14ac:dyDescent="0.25">
      <c r="A42" s="80"/>
      <c r="B42" s="71"/>
      <c r="C42" s="10"/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83"/>
      <c r="C43" s="81"/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3"/>
      <c r="C44" s="81"/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40" priority="7">
      <formula>$A$11=2</formula>
    </cfRule>
    <cfRule type="expression" dxfId="39" priority="8">
      <formula>$A$11=3</formula>
    </cfRule>
    <cfRule type="expression" dxfId="38" priority="9">
      <formula>$A$11=1</formula>
    </cfRule>
  </conditionalFormatting>
  <conditionalFormatting sqref="I21:I44 K21:L44">
    <cfRule type="expression" dxfId="37" priority="6">
      <formula>$H21="CCI (CC Intégral)"</formula>
    </cfRule>
  </conditionalFormatting>
  <conditionalFormatting sqref="I21:J44">
    <cfRule type="expression" dxfId="36" priority="5">
      <formula>$H21="CT (Contrôle terminal)"</formula>
    </cfRule>
  </conditionalFormatting>
  <dataValidations count="4">
    <dataValidation type="list" allowBlank="1" showInputMessage="1" showErrorMessage="1" sqref="M17:M44 K21:K44" xr:uid="{00000000-0002-0000-0E00-000000000000}">
      <formula1>Nature_contrôle</formula1>
    </dataValidation>
    <dataValidation type="list" allowBlank="1" showInputMessage="1" showErrorMessage="1" sqref="A38:A44 A21:A35" xr:uid="{00000000-0002-0000-0E00-000001000000}">
      <formula1>Nat_ELP</formula1>
    </dataValidation>
    <dataValidation type="list" allowBlank="1" showInputMessage="1" showErrorMessage="1" sqref="H21:H44" xr:uid="{00000000-0002-0000-0E00-000002000000}">
      <formula1>Type_contrôle</formula1>
    </dataValidation>
    <dataValidation type="list" allowBlank="1" showInputMessage="1" showErrorMessage="1" sqref="F21:G44" xr:uid="{00000000-0002-0000-0E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5A6FBDB-02F9-470A-98CF-A27351B4EA09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  <x14:conditionalFormatting xmlns:xm="http://schemas.microsoft.com/office/excel/2006/main">
          <x14:cfRule type="expression" priority="73" id="{062D95D2-BD2F-4F21-90E0-ACEFBEE770ED}">
            <xm:f>'MHI S1'!$H$33="CCI (CC Intégral)"</xm:f>
            <x14:dxf>
              <font>
                <b/>
                <i val="0"/>
                <color rgb="FFC00000"/>
              </font>
            </x14:dxf>
          </x14:cfRule>
          <xm:sqref>K15:L16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57"/>
  <sheetViews>
    <sheetView showGridLines="0" showZeros="0" topLeftCell="A7" zoomScale="80" zoomScaleNormal="80" zoomScalePageLayoutView="85" workbookViewId="0">
      <selection activeCell="B33" sqref="B33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283</v>
      </c>
      <c r="E4" s="159"/>
      <c r="F4" s="160" t="s">
        <v>39</v>
      </c>
      <c r="G4" s="161"/>
      <c r="H4" s="162" t="s">
        <v>443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458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529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459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540</v>
      </c>
      <c r="D10" s="48"/>
      <c r="E10" s="150" t="s">
        <v>55</v>
      </c>
      <c r="F10" s="151"/>
      <c r="G10" s="152" t="s">
        <v>526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8" t="s">
        <v>541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thickBot="1" x14ac:dyDescent="0.3">
      <c r="A17" s="80" t="s">
        <v>0</v>
      </c>
      <c r="B17" s="79" t="s">
        <v>578</v>
      </c>
      <c r="C17" s="78" t="s">
        <v>460</v>
      </c>
      <c r="D17" s="79">
        <v>6</v>
      </c>
      <c r="E17" s="79"/>
      <c r="F17" s="4" t="s">
        <v>185</v>
      </c>
      <c r="G17" s="4" t="s">
        <v>186</v>
      </c>
      <c r="H17" s="4"/>
      <c r="I17" s="4"/>
      <c r="J17" s="84"/>
      <c r="K17" s="84"/>
      <c r="L17" s="84"/>
      <c r="M17" s="84"/>
      <c r="N17" s="84"/>
    </row>
    <row r="18" spans="1:15" ht="15" customHeight="1" x14ac:dyDescent="0.25">
      <c r="A18" s="80" t="s">
        <v>52</v>
      </c>
      <c r="B18" s="107" t="s">
        <v>579</v>
      </c>
      <c r="C18" s="78" t="s">
        <v>462</v>
      </c>
      <c r="D18" s="79"/>
      <c r="E18" s="79">
        <v>1</v>
      </c>
      <c r="F18" s="4" t="s">
        <v>185</v>
      </c>
      <c r="G18" s="4" t="s">
        <v>185</v>
      </c>
      <c r="H18" s="4" t="s">
        <v>180</v>
      </c>
      <c r="I18" s="4"/>
      <c r="J18" s="84">
        <v>2</v>
      </c>
      <c r="K18" s="84"/>
      <c r="L18" s="84"/>
      <c r="M18" s="84"/>
      <c r="N18" s="84"/>
    </row>
    <row r="19" spans="1:15" ht="15" customHeight="1" x14ac:dyDescent="0.25">
      <c r="A19" s="80" t="s">
        <v>52</v>
      </c>
      <c r="B19" s="69" t="s">
        <v>580</v>
      </c>
      <c r="C19" s="78" t="s">
        <v>463</v>
      </c>
      <c r="D19" s="79"/>
      <c r="E19" s="79">
        <v>1</v>
      </c>
      <c r="F19" s="4" t="s">
        <v>185</v>
      </c>
      <c r="G19" s="4" t="s">
        <v>185</v>
      </c>
      <c r="H19" s="4" t="s">
        <v>180</v>
      </c>
      <c r="I19" s="4"/>
      <c r="J19" s="84">
        <v>2</v>
      </c>
      <c r="K19" s="84"/>
      <c r="L19" s="84"/>
      <c r="M19" s="84"/>
      <c r="N19" s="84"/>
    </row>
    <row r="20" spans="1:15" ht="15" customHeight="1" thickBot="1" x14ac:dyDescent="0.3">
      <c r="A20" s="80" t="s">
        <v>52</v>
      </c>
      <c r="B20" s="108" t="s">
        <v>461</v>
      </c>
      <c r="C20" s="78" t="s">
        <v>464</v>
      </c>
      <c r="D20" s="79"/>
      <c r="E20" s="79">
        <v>1</v>
      </c>
      <c r="F20" s="4" t="s">
        <v>185</v>
      </c>
      <c r="G20" s="4" t="s">
        <v>185</v>
      </c>
      <c r="H20" s="4" t="s">
        <v>180</v>
      </c>
      <c r="I20" s="4"/>
      <c r="J20" s="84">
        <v>2</v>
      </c>
      <c r="K20" s="84"/>
      <c r="L20" s="84"/>
      <c r="M20" s="84"/>
      <c r="N20" s="84"/>
    </row>
    <row r="21" spans="1:15" ht="15" customHeight="1" x14ac:dyDescent="0.25">
      <c r="A21" s="80" t="s">
        <v>0</v>
      </c>
      <c r="B21" s="79" t="s">
        <v>465</v>
      </c>
      <c r="C21" s="78" t="s">
        <v>466</v>
      </c>
      <c r="D21" s="79">
        <v>6</v>
      </c>
      <c r="E21" s="79"/>
      <c r="F21" s="4" t="s">
        <v>185</v>
      </c>
      <c r="G21" s="4" t="s">
        <v>186</v>
      </c>
      <c r="H21" s="4"/>
      <c r="I21" s="4"/>
      <c r="J21" s="80"/>
      <c r="K21" s="84"/>
      <c r="L21" s="84"/>
      <c r="M21" s="84"/>
      <c r="N21" s="84"/>
    </row>
    <row r="22" spans="1:15" ht="15" customHeight="1" x14ac:dyDescent="0.25">
      <c r="A22" s="80" t="s">
        <v>52</v>
      </c>
      <c r="B22" s="79" t="s">
        <v>467</v>
      </c>
      <c r="C22" s="78" t="s">
        <v>470</v>
      </c>
      <c r="D22" s="79"/>
      <c r="E22" s="79">
        <v>1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84"/>
      <c r="L22" s="84"/>
      <c r="M22" s="84"/>
      <c r="N22" s="84"/>
    </row>
    <row r="23" spans="1:15" ht="15" customHeight="1" x14ac:dyDescent="0.25">
      <c r="A23" s="80" t="s">
        <v>52</v>
      </c>
      <c r="B23" s="79" t="s">
        <v>468</v>
      </c>
      <c r="C23" s="78" t="s">
        <v>471</v>
      </c>
      <c r="D23" s="79"/>
      <c r="E23" s="79">
        <v>1</v>
      </c>
      <c r="F23" s="4" t="s">
        <v>185</v>
      </c>
      <c r="G23" s="4" t="s">
        <v>185</v>
      </c>
      <c r="H23" s="4" t="s">
        <v>180</v>
      </c>
      <c r="I23" s="4"/>
      <c r="J23" s="84">
        <v>2</v>
      </c>
      <c r="K23" s="84"/>
      <c r="L23" s="84"/>
      <c r="M23" s="84"/>
      <c r="N23" s="84"/>
    </row>
    <row r="24" spans="1:15" ht="15" customHeight="1" x14ac:dyDescent="0.25">
      <c r="A24" s="80" t="s">
        <v>52</v>
      </c>
      <c r="B24" s="79" t="s">
        <v>469</v>
      </c>
      <c r="C24" s="78" t="s">
        <v>472</v>
      </c>
      <c r="D24" s="79"/>
      <c r="E24" s="79">
        <v>1</v>
      </c>
      <c r="F24" s="4" t="s">
        <v>185</v>
      </c>
      <c r="G24" s="4" t="s">
        <v>185</v>
      </c>
      <c r="H24" s="4" t="s">
        <v>180</v>
      </c>
      <c r="I24" s="4"/>
      <c r="J24" s="84">
        <v>2</v>
      </c>
      <c r="K24" s="84"/>
      <c r="L24" s="84"/>
      <c r="M24" s="84"/>
      <c r="N24" s="84"/>
    </row>
    <row r="25" spans="1:15" ht="15" customHeight="1" x14ac:dyDescent="0.25">
      <c r="A25" s="80" t="s">
        <v>0</v>
      </c>
      <c r="B25" s="79" t="s">
        <v>473</v>
      </c>
      <c r="C25" s="78" t="s">
        <v>474</v>
      </c>
      <c r="D25" s="79">
        <v>6</v>
      </c>
      <c r="E25" s="79"/>
      <c r="F25" s="4" t="s">
        <v>185</v>
      </c>
      <c r="G25" s="4" t="s">
        <v>186</v>
      </c>
      <c r="H25" s="4"/>
      <c r="I25" s="4"/>
      <c r="J25" s="92"/>
      <c r="K25" s="84"/>
      <c r="L25" s="84"/>
      <c r="M25" s="84"/>
      <c r="N25" s="84"/>
    </row>
    <row r="26" spans="1:15" ht="15" customHeight="1" x14ac:dyDescent="0.25">
      <c r="A26" s="80" t="s">
        <v>52</v>
      </c>
      <c r="B26" s="79" t="s">
        <v>475</v>
      </c>
      <c r="C26" s="78" t="s">
        <v>478</v>
      </c>
      <c r="D26" s="79"/>
      <c r="E26" s="79">
        <v>1</v>
      </c>
      <c r="F26" s="4" t="s">
        <v>185</v>
      </c>
      <c r="G26" s="4" t="s">
        <v>185</v>
      </c>
      <c r="H26" s="4" t="s">
        <v>180</v>
      </c>
      <c r="I26" s="4"/>
      <c r="J26" s="84">
        <v>2</v>
      </c>
      <c r="K26" s="84"/>
      <c r="L26" s="84"/>
      <c r="M26" s="84"/>
      <c r="N26" s="84"/>
    </row>
    <row r="27" spans="1:15" ht="15" customHeight="1" x14ac:dyDescent="0.25">
      <c r="A27" s="80" t="s">
        <v>52</v>
      </c>
      <c r="B27" s="79" t="s">
        <v>476</v>
      </c>
      <c r="C27" s="78" t="s">
        <v>479</v>
      </c>
      <c r="D27" s="79"/>
      <c r="E27" s="79">
        <v>1</v>
      </c>
      <c r="F27" s="4" t="s">
        <v>185</v>
      </c>
      <c r="G27" s="4" t="s">
        <v>185</v>
      </c>
      <c r="H27" s="4" t="s">
        <v>180</v>
      </c>
      <c r="I27" s="4"/>
      <c r="J27" s="84">
        <v>2</v>
      </c>
      <c r="K27" s="84"/>
      <c r="L27" s="84"/>
      <c r="M27" s="84"/>
      <c r="N27" s="84"/>
    </row>
    <row r="28" spans="1:15" ht="15" customHeight="1" x14ac:dyDescent="0.25">
      <c r="A28" s="80" t="s">
        <v>52</v>
      </c>
      <c r="B28" s="79" t="s">
        <v>477</v>
      </c>
      <c r="C28" s="78" t="s">
        <v>480</v>
      </c>
      <c r="D28" s="79"/>
      <c r="E28" s="79">
        <v>1</v>
      </c>
      <c r="F28" s="4" t="s">
        <v>185</v>
      </c>
      <c r="G28" s="4" t="s">
        <v>185</v>
      </c>
      <c r="H28" s="4" t="s">
        <v>180</v>
      </c>
      <c r="I28" s="4"/>
      <c r="J28" s="84">
        <v>2</v>
      </c>
      <c r="K28" s="84"/>
      <c r="L28" s="84"/>
      <c r="M28" s="84"/>
      <c r="N28" s="84"/>
      <c r="O28" s="43"/>
    </row>
    <row r="29" spans="1:15" ht="15" customHeight="1" x14ac:dyDescent="0.25">
      <c r="A29" s="80" t="s">
        <v>0</v>
      </c>
      <c r="B29" s="79" t="s">
        <v>481</v>
      </c>
      <c r="C29" s="78" t="s">
        <v>482</v>
      </c>
      <c r="D29" s="79">
        <v>6</v>
      </c>
      <c r="E29" s="79"/>
      <c r="F29" s="4" t="s">
        <v>185</v>
      </c>
      <c r="G29" s="4" t="s">
        <v>186</v>
      </c>
      <c r="H29" s="4"/>
      <c r="I29" s="84"/>
      <c r="J29" s="84"/>
      <c r="K29" s="84"/>
      <c r="L29" s="84"/>
      <c r="M29" s="84"/>
      <c r="N29" s="84"/>
    </row>
    <row r="30" spans="1:15" ht="15" customHeight="1" x14ac:dyDescent="0.25">
      <c r="A30" s="80" t="s">
        <v>52</v>
      </c>
      <c r="B30" s="79" t="s">
        <v>483</v>
      </c>
      <c r="C30" s="78" t="s">
        <v>479</v>
      </c>
      <c r="D30" s="79"/>
      <c r="E30" s="79">
        <v>1</v>
      </c>
      <c r="F30" s="4" t="s">
        <v>185</v>
      </c>
      <c r="G30" s="4" t="s">
        <v>185</v>
      </c>
      <c r="H30" s="4" t="s">
        <v>180</v>
      </c>
      <c r="I30" s="84"/>
      <c r="J30" s="84">
        <v>2</v>
      </c>
      <c r="K30" s="84"/>
      <c r="L30" s="84"/>
      <c r="M30" s="84"/>
      <c r="N30" s="84"/>
    </row>
    <row r="31" spans="1:15" ht="15" customHeight="1" x14ac:dyDescent="0.25">
      <c r="A31" s="80" t="s">
        <v>52</v>
      </c>
      <c r="B31" s="79" t="s">
        <v>484</v>
      </c>
      <c r="C31" s="78" t="s">
        <v>480</v>
      </c>
      <c r="D31" s="79"/>
      <c r="E31" s="79">
        <v>1</v>
      </c>
      <c r="F31" s="4" t="s">
        <v>185</v>
      </c>
      <c r="G31" s="4" t="s">
        <v>185</v>
      </c>
      <c r="H31" s="4" t="s">
        <v>180</v>
      </c>
      <c r="I31" s="84"/>
      <c r="J31" s="84">
        <v>2</v>
      </c>
      <c r="K31" s="84"/>
      <c r="L31" s="84"/>
      <c r="M31" s="84"/>
      <c r="N31" s="84"/>
    </row>
    <row r="32" spans="1:15" ht="15" customHeight="1" x14ac:dyDescent="0.25">
      <c r="A32" s="80" t="s">
        <v>52</v>
      </c>
      <c r="B32" s="79" t="s">
        <v>485</v>
      </c>
      <c r="C32" s="78" t="s">
        <v>486</v>
      </c>
      <c r="D32" s="79"/>
      <c r="E32" s="79">
        <v>1</v>
      </c>
      <c r="F32" s="4" t="s">
        <v>185</v>
      </c>
      <c r="G32" s="4" t="s">
        <v>185</v>
      </c>
      <c r="H32" s="4" t="s">
        <v>180</v>
      </c>
      <c r="I32" s="84"/>
      <c r="J32" s="84">
        <v>2</v>
      </c>
      <c r="K32" s="84"/>
      <c r="L32" s="84"/>
      <c r="M32" s="84"/>
      <c r="N32" s="84"/>
    </row>
    <row r="33" spans="1:14" x14ac:dyDescent="0.25">
      <c r="A33" s="80" t="s">
        <v>0</v>
      </c>
      <c r="B33" s="79" t="s">
        <v>487</v>
      </c>
      <c r="C33" s="78" t="s">
        <v>488</v>
      </c>
      <c r="D33" s="79">
        <v>6</v>
      </c>
      <c r="E33" s="79"/>
      <c r="F33" s="4" t="s">
        <v>185</v>
      </c>
      <c r="G33" s="4" t="s">
        <v>186</v>
      </c>
      <c r="H33" s="4"/>
      <c r="I33" s="84"/>
      <c r="J33" s="84"/>
      <c r="K33" s="84"/>
      <c r="L33" s="84"/>
      <c r="M33" s="84"/>
      <c r="N33" s="84"/>
    </row>
    <row r="34" spans="1:14" x14ac:dyDescent="0.25">
      <c r="A34" s="80" t="s">
        <v>52</v>
      </c>
      <c r="B34" s="79" t="s">
        <v>489</v>
      </c>
      <c r="C34" s="78" t="s">
        <v>492</v>
      </c>
      <c r="D34" s="79"/>
      <c r="E34" s="79">
        <v>1</v>
      </c>
      <c r="F34" s="4" t="s">
        <v>185</v>
      </c>
      <c r="G34" s="4" t="s">
        <v>185</v>
      </c>
      <c r="H34" s="4" t="s">
        <v>180</v>
      </c>
      <c r="I34" s="84"/>
      <c r="J34" s="84">
        <v>2</v>
      </c>
      <c r="K34" s="84"/>
      <c r="L34" s="84"/>
      <c r="M34" s="84"/>
      <c r="N34" s="84"/>
    </row>
    <row r="35" spans="1:14" x14ac:dyDescent="0.25">
      <c r="A35" s="80" t="s">
        <v>52</v>
      </c>
      <c r="B35" s="79" t="s">
        <v>490</v>
      </c>
      <c r="C35" s="78" t="s">
        <v>493</v>
      </c>
      <c r="D35" s="4"/>
      <c r="E35" s="4">
        <v>1</v>
      </c>
      <c r="F35" s="4" t="s">
        <v>185</v>
      </c>
      <c r="G35" s="4" t="s">
        <v>185</v>
      </c>
      <c r="H35" s="4" t="s">
        <v>180</v>
      </c>
      <c r="I35" s="84"/>
      <c r="J35" s="84">
        <v>2</v>
      </c>
      <c r="K35" s="84"/>
      <c r="L35" s="84"/>
      <c r="M35" s="84"/>
      <c r="N35" s="84"/>
    </row>
    <row r="36" spans="1:14" x14ac:dyDescent="0.25">
      <c r="A36" s="80" t="s">
        <v>52</v>
      </c>
      <c r="B36" s="79" t="s">
        <v>491</v>
      </c>
      <c r="C36" s="78" t="s">
        <v>494</v>
      </c>
      <c r="D36" s="4"/>
      <c r="E36" s="84">
        <v>1</v>
      </c>
      <c r="F36" s="4" t="s">
        <v>185</v>
      </c>
      <c r="G36" s="4" t="s">
        <v>185</v>
      </c>
      <c r="H36" s="4" t="s">
        <v>180</v>
      </c>
      <c r="I36" s="84"/>
      <c r="J36" s="84">
        <v>2</v>
      </c>
      <c r="K36" s="84"/>
      <c r="L36" s="84"/>
      <c r="M36" s="84"/>
      <c r="N36" s="84"/>
    </row>
    <row r="37" spans="1:14" x14ac:dyDescent="0.25">
      <c r="A37" s="94"/>
      <c r="B37" s="79"/>
      <c r="C37" s="78"/>
      <c r="D37" s="4"/>
      <c r="E37" s="84"/>
      <c r="F37" s="84"/>
      <c r="G37" s="84"/>
      <c r="H37" s="84"/>
      <c r="I37" s="84"/>
      <c r="J37" s="6"/>
      <c r="K37" s="84"/>
      <c r="L37" s="84"/>
      <c r="M37" s="84"/>
      <c r="N37" s="84"/>
    </row>
    <row r="38" spans="1:14" s="43" customFormat="1" x14ac:dyDescent="0.25">
      <c r="A38" s="80"/>
      <c r="B38" s="79" t="s">
        <v>509</v>
      </c>
      <c r="C38" s="78"/>
      <c r="D38" s="4"/>
      <c r="E38" s="84"/>
      <c r="F38" s="84"/>
      <c r="G38" s="84"/>
      <c r="H38" s="84"/>
      <c r="I38" s="84"/>
      <c r="J38" s="6"/>
      <c r="K38" s="84"/>
      <c r="L38" s="84"/>
      <c r="M38" s="84"/>
      <c r="N38" s="84"/>
    </row>
    <row r="39" spans="1:14" s="43" customFormat="1" x14ac:dyDescent="0.25">
      <c r="A39" s="80"/>
      <c r="B39" s="79" t="s">
        <v>514</v>
      </c>
      <c r="C39" s="78" t="s">
        <v>192</v>
      </c>
      <c r="D39" s="4"/>
      <c r="E39" s="84"/>
      <c r="F39" s="84"/>
      <c r="G39" s="84"/>
      <c r="H39" s="84"/>
      <c r="I39" s="84"/>
      <c r="J39" s="6"/>
      <c r="K39" s="84"/>
      <c r="L39" s="84"/>
      <c r="M39" s="84"/>
      <c r="N39" s="84"/>
    </row>
    <row r="40" spans="1:14" s="43" customFormat="1" x14ac:dyDescent="0.25">
      <c r="A40" s="80"/>
      <c r="B40" s="79" t="s">
        <v>516</v>
      </c>
      <c r="C40" s="78" t="s">
        <v>193</v>
      </c>
      <c r="D40" s="4"/>
      <c r="E40" s="84"/>
      <c r="F40" s="84"/>
      <c r="G40" s="84"/>
      <c r="H40" s="84"/>
      <c r="I40" s="84"/>
      <c r="J40" s="6"/>
      <c r="K40" s="84"/>
      <c r="L40" s="84"/>
      <c r="M40" s="84"/>
      <c r="N40" s="84"/>
    </row>
    <row r="41" spans="1:14" s="43" customFormat="1" ht="18.75" x14ac:dyDescent="0.25">
      <c r="A41" s="80"/>
      <c r="B41" s="70"/>
      <c r="C41" s="7"/>
      <c r="D41" s="4"/>
      <c r="E41" s="8"/>
      <c r="F41" s="8"/>
      <c r="G41" s="8"/>
      <c r="H41" s="8"/>
      <c r="I41" s="8"/>
      <c r="J41" s="9"/>
      <c r="K41" s="84"/>
      <c r="L41" s="84"/>
      <c r="M41" s="84"/>
      <c r="N41" s="84"/>
    </row>
    <row r="42" spans="1:14" s="43" customFormat="1" ht="17.25" x14ac:dyDescent="0.25">
      <c r="A42" s="80"/>
      <c r="B42" s="71"/>
      <c r="C42" s="10"/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83"/>
      <c r="C43" s="81"/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3"/>
      <c r="C44" s="81"/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33" priority="6">
      <formula>$A$11=2</formula>
    </cfRule>
    <cfRule type="expression" dxfId="32" priority="7">
      <formula>$A$11=3</formula>
    </cfRule>
    <cfRule type="expression" dxfId="31" priority="8">
      <formula>$A$11=1</formula>
    </cfRule>
  </conditionalFormatting>
  <conditionalFormatting sqref="I17:I44 K17:L44">
    <cfRule type="expression" dxfId="30" priority="5">
      <formula>$H17="CCI (CC Intégral)"</formula>
    </cfRule>
  </conditionalFormatting>
  <conditionalFormatting sqref="I17:J44">
    <cfRule type="expression" dxfId="29" priority="4">
      <formula>$H17="CT (Contrôle terminal)"</formula>
    </cfRule>
  </conditionalFormatting>
  <conditionalFormatting sqref="K15:L16">
    <cfRule type="expression" dxfId="28" priority="3">
      <formula>$H$17="CCI (CC Intégral)"</formula>
    </cfRule>
  </conditionalFormatting>
  <dataValidations count="4">
    <dataValidation type="list" allowBlank="1" showInputMessage="1" showErrorMessage="1" sqref="F17:G44" xr:uid="{00000000-0002-0000-0F00-000000000000}">
      <formula1>"Oui,Non"</formula1>
    </dataValidation>
    <dataValidation type="list" allowBlank="1" showInputMessage="1" showErrorMessage="1" sqref="A17:A35 A38:A44" xr:uid="{00000000-0002-0000-0F00-000001000000}">
      <formula1>Nat_ELP</formula1>
    </dataValidation>
    <dataValidation type="list" allowBlank="1" showInputMessage="1" showErrorMessage="1" sqref="H17:H44" xr:uid="{00000000-0002-0000-0F00-000002000000}">
      <formula1>Type_contrôle</formula1>
    </dataValidation>
    <dataValidation type="list" allowBlank="1" showInputMessage="1" showErrorMessage="1" sqref="M17:M44 K17:K44" xr:uid="{00000000-0002-0000-0F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EDB2073-293C-4BE8-9BB9-CE5551C3ED85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O57"/>
  <sheetViews>
    <sheetView showGridLines="0" showZeros="0" topLeftCell="A7" zoomScale="80" zoomScaleNormal="80" zoomScalePageLayoutView="85" workbookViewId="0">
      <selection activeCell="C32" sqref="C32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283</v>
      </c>
      <c r="E4" s="159"/>
      <c r="F4" s="160" t="s">
        <v>39</v>
      </c>
      <c r="G4" s="161"/>
      <c r="H4" s="162" t="s">
        <v>443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458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529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495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538</v>
      </c>
      <c r="D10" s="48"/>
      <c r="E10" s="150" t="s">
        <v>55</v>
      </c>
      <c r="F10" s="151"/>
      <c r="G10" s="152" t="s">
        <v>527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47" t="s">
        <v>6</v>
      </c>
      <c r="C11" s="78" t="s">
        <v>539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80" t="s">
        <v>0</v>
      </c>
      <c r="B17" s="79" t="s">
        <v>291</v>
      </c>
      <c r="C17" s="78" t="s">
        <v>501</v>
      </c>
      <c r="D17" s="79">
        <v>30</v>
      </c>
      <c r="E17" s="79"/>
      <c r="F17" s="4" t="s">
        <v>185</v>
      </c>
      <c r="G17" s="4" t="s">
        <v>186</v>
      </c>
      <c r="H17" s="4"/>
      <c r="I17" s="4"/>
      <c r="J17" s="84"/>
      <c r="K17" s="84"/>
      <c r="L17" s="84"/>
      <c r="M17" s="84"/>
      <c r="N17" s="84"/>
    </row>
    <row r="18" spans="1:15" ht="15" customHeight="1" x14ac:dyDescent="0.25">
      <c r="A18" s="80" t="s">
        <v>52</v>
      </c>
      <c r="B18" s="79" t="s">
        <v>189</v>
      </c>
      <c r="C18" s="78" t="s">
        <v>498</v>
      </c>
      <c r="D18" s="79"/>
      <c r="E18" s="79">
        <v>1</v>
      </c>
      <c r="F18" s="4" t="s">
        <v>185</v>
      </c>
      <c r="G18" s="4" t="s">
        <v>185</v>
      </c>
      <c r="H18" s="4" t="s">
        <v>180</v>
      </c>
      <c r="I18" s="4"/>
      <c r="J18" s="84">
        <v>2</v>
      </c>
      <c r="K18" s="84"/>
      <c r="L18" s="84"/>
      <c r="M18" s="84"/>
      <c r="N18" s="84"/>
    </row>
    <row r="19" spans="1:15" ht="15" customHeight="1" x14ac:dyDescent="0.25">
      <c r="A19" s="80" t="s">
        <v>52</v>
      </c>
      <c r="B19" s="79" t="s">
        <v>496</v>
      </c>
      <c r="C19" s="78" t="s">
        <v>499</v>
      </c>
      <c r="D19" s="79"/>
      <c r="E19" s="79">
        <v>1</v>
      </c>
      <c r="F19" s="4" t="s">
        <v>185</v>
      </c>
      <c r="G19" s="4" t="s">
        <v>185</v>
      </c>
      <c r="H19" s="4" t="s">
        <v>180</v>
      </c>
      <c r="I19" s="4"/>
      <c r="J19" s="84">
        <v>2</v>
      </c>
      <c r="K19" s="84"/>
      <c r="L19" s="84"/>
      <c r="M19" s="84"/>
      <c r="N19" s="84"/>
    </row>
    <row r="20" spans="1:15" ht="15" customHeight="1" x14ac:dyDescent="0.25">
      <c r="A20" s="80" t="s">
        <v>52</v>
      </c>
      <c r="B20" s="99" t="s">
        <v>552</v>
      </c>
      <c r="C20" s="98" t="s">
        <v>546</v>
      </c>
      <c r="D20" s="79"/>
      <c r="E20" s="79">
        <v>1</v>
      </c>
      <c r="F20" s="4" t="s">
        <v>185</v>
      </c>
      <c r="G20" s="4" t="s">
        <v>185</v>
      </c>
      <c r="H20" s="4" t="s">
        <v>180</v>
      </c>
      <c r="I20" s="4"/>
      <c r="J20" s="84">
        <v>2</v>
      </c>
      <c r="K20" s="84"/>
      <c r="L20" s="84"/>
      <c r="M20" s="84"/>
      <c r="N20" s="84"/>
    </row>
    <row r="21" spans="1:15" ht="15" customHeight="1" x14ac:dyDescent="0.25">
      <c r="A21" s="80" t="s">
        <v>52</v>
      </c>
      <c r="B21" s="99" t="s">
        <v>548</v>
      </c>
      <c r="C21" s="98" t="s">
        <v>546</v>
      </c>
      <c r="D21" s="79"/>
      <c r="E21" s="79">
        <v>1</v>
      </c>
      <c r="F21" s="4" t="s">
        <v>185</v>
      </c>
      <c r="G21" s="4" t="s">
        <v>185</v>
      </c>
      <c r="H21" s="4" t="s">
        <v>180</v>
      </c>
      <c r="I21" s="4"/>
      <c r="J21" s="84">
        <v>1</v>
      </c>
      <c r="K21" s="84"/>
      <c r="L21" s="84"/>
      <c r="M21" s="84"/>
      <c r="N21" s="84"/>
    </row>
    <row r="22" spans="1:15" ht="15" customHeight="1" x14ac:dyDescent="0.25">
      <c r="A22" s="80" t="s">
        <v>52</v>
      </c>
      <c r="B22" s="99" t="s">
        <v>547</v>
      </c>
      <c r="C22" s="98" t="s">
        <v>546</v>
      </c>
      <c r="D22" s="79"/>
      <c r="E22" s="79">
        <v>2</v>
      </c>
      <c r="F22" s="4" t="s">
        <v>185</v>
      </c>
      <c r="G22" s="4" t="s">
        <v>185</v>
      </c>
      <c r="H22" s="4" t="s">
        <v>180</v>
      </c>
      <c r="I22" s="4"/>
      <c r="J22" s="84">
        <v>1</v>
      </c>
      <c r="K22" s="84"/>
      <c r="L22" s="84"/>
      <c r="M22" s="84"/>
      <c r="N22" s="84"/>
    </row>
    <row r="23" spans="1:15" ht="15" customHeight="1" x14ac:dyDescent="0.25">
      <c r="A23" s="80" t="s">
        <v>52</v>
      </c>
      <c r="B23" s="79" t="s">
        <v>497</v>
      </c>
      <c r="C23" s="78" t="s">
        <v>500</v>
      </c>
      <c r="D23" s="79"/>
      <c r="E23" s="79">
        <v>12</v>
      </c>
      <c r="F23" s="4" t="s">
        <v>185</v>
      </c>
      <c r="G23" s="4" t="s">
        <v>185</v>
      </c>
      <c r="H23" s="4" t="s">
        <v>180</v>
      </c>
      <c r="I23" s="4"/>
      <c r="J23" s="84">
        <v>2</v>
      </c>
      <c r="K23" s="84"/>
      <c r="L23" s="84"/>
      <c r="M23" s="84"/>
      <c r="N23" s="84"/>
    </row>
    <row r="24" spans="1:15" ht="15" customHeight="1" x14ac:dyDescent="0.25">
      <c r="A24" s="80"/>
      <c r="B24" s="79"/>
      <c r="C24" s="78"/>
      <c r="D24" s="79"/>
      <c r="E24" s="79"/>
      <c r="F24" s="4"/>
      <c r="G24" s="4"/>
      <c r="H24" s="4"/>
      <c r="I24" s="4"/>
      <c r="J24" s="92"/>
      <c r="K24" s="84"/>
      <c r="L24" s="84"/>
      <c r="M24" s="84"/>
      <c r="N24" s="84"/>
    </row>
    <row r="25" spans="1:15" ht="15" customHeight="1" x14ac:dyDescent="0.25">
      <c r="A25" s="80"/>
      <c r="B25" s="79"/>
      <c r="C25" s="78"/>
      <c r="D25" s="79"/>
      <c r="E25" s="79"/>
      <c r="F25" s="4"/>
      <c r="G25" s="4"/>
      <c r="H25" s="4"/>
      <c r="I25" s="4"/>
      <c r="J25" s="92"/>
      <c r="K25" s="84"/>
      <c r="L25" s="84"/>
      <c r="M25" s="84"/>
      <c r="N25" s="84"/>
    </row>
    <row r="26" spans="1:15" ht="15" customHeight="1" x14ac:dyDescent="0.25">
      <c r="A26" s="80"/>
      <c r="B26" s="79"/>
      <c r="C26" s="78"/>
      <c r="D26" s="79"/>
      <c r="E26" s="79"/>
      <c r="F26" s="4"/>
      <c r="G26" s="4"/>
      <c r="H26" s="4"/>
      <c r="I26" s="4"/>
      <c r="J26" s="92"/>
      <c r="K26" s="84"/>
      <c r="L26" s="84"/>
      <c r="M26" s="84"/>
      <c r="N26" s="84"/>
    </row>
    <row r="27" spans="1:15" ht="15" customHeight="1" x14ac:dyDescent="0.25">
      <c r="A27" s="80" t="s">
        <v>0</v>
      </c>
      <c r="B27" s="79" t="s">
        <v>296</v>
      </c>
      <c r="C27" s="78" t="s">
        <v>502</v>
      </c>
      <c r="D27" s="79"/>
      <c r="E27" s="79"/>
      <c r="F27" s="4" t="s">
        <v>185</v>
      </c>
      <c r="G27" s="4" t="s">
        <v>186</v>
      </c>
      <c r="H27" s="4"/>
      <c r="I27" s="4"/>
      <c r="J27" s="84"/>
      <c r="K27" s="84"/>
      <c r="L27" s="84"/>
      <c r="M27" s="84"/>
      <c r="N27" s="84"/>
    </row>
    <row r="28" spans="1:15" ht="15" customHeight="1" x14ac:dyDescent="0.25">
      <c r="A28" s="80"/>
      <c r="B28" s="79" t="s">
        <v>194</v>
      </c>
      <c r="C28" s="78" t="s">
        <v>298</v>
      </c>
      <c r="D28" s="79"/>
      <c r="E28" s="79"/>
      <c r="F28" s="4"/>
      <c r="G28" s="4"/>
      <c r="H28" s="4"/>
      <c r="I28" s="4"/>
      <c r="J28" s="92"/>
      <c r="K28" s="84"/>
      <c r="L28" s="84"/>
      <c r="M28" s="84"/>
      <c r="N28" s="84"/>
      <c r="O28" s="43"/>
    </row>
    <row r="29" spans="1:15" ht="15" customHeight="1" x14ac:dyDescent="0.25">
      <c r="A29" s="80"/>
      <c r="B29" s="79" t="s">
        <v>195</v>
      </c>
      <c r="C29" s="78" t="s">
        <v>299</v>
      </c>
      <c r="D29" s="79"/>
      <c r="E29" s="79"/>
      <c r="F29" s="4"/>
      <c r="G29" s="4"/>
      <c r="H29" s="4"/>
      <c r="I29" s="4"/>
      <c r="J29" s="84"/>
      <c r="K29" s="84"/>
      <c r="L29" s="84"/>
      <c r="M29" s="84"/>
      <c r="N29" s="84"/>
    </row>
    <row r="30" spans="1:15" ht="15" customHeight="1" x14ac:dyDescent="0.25">
      <c r="A30" s="80"/>
      <c r="B30" s="79" t="s">
        <v>196</v>
      </c>
      <c r="C30" s="78" t="s">
        <v>300</v>
      </c>
      <c r="D30" s="79"/>
      <c r="E30" s="79"/>
      <c r="F30" s="4"/>
      <c r="G30" s="4"/>
      <c r="H30" s="4"/>
      <c r="I30" s="4"/>
      <c r="J30" s="84"/>
      <c r="K30" s="84"/>
      <c r="L30" s="84"/>
      <c r="M30" s="84"/>
      <c r="N30" s="84"/>
    </row>
    <row r="31" spans="1:15" ht="15" customHeight="1" x14ac:dyDescent="0.25">
      <c r="A31" s="80"/>
      <c r="B31" s="79"/>
      <c r="C31" s="78"/>
      <c r="D31" s="79"/>
      <c r="E31" s="79"/>
      <c r="F31" s="4"/>
      <c r="G31" s="4"/>
      <c r="H31" s="4"/>
      <c r="I31" s="4"/>
      <c r="J31" s="84"/>
      <c r="K31" s="84"/>
      <c r="L31" s="84"/>
      <c r="M31" s="84"/>
      <c r="N31" s="84"/>
    </row>
    <row r="32" spans="1:15" ht="15" customHeight="1" x14ac:dyDescent="0.25">
      <c r="A32" s="80"/>
      <c r="B32" s="79" t="s">
        <v>510</v>
      </c>
      <c r="C32" s="78"/>
      <c r="D32" s="79"/>
      <c r="E32" s="79"/>
      <c r="F32" s="4"/>
      <c r="G32" s="4"/>
      <c r="H32" s="4"/>
      <c r="I32" s="84"/>
      <c r="J32" s="84"/>
      <c r="K32" s="84"/>
      <c r="L32" s="84"/>
      <c r="M32" s="84"/>
      <c r="N32" s="84"/>
    </row>
    <row r="33" spans="1:14" x14ac:dyDescent="0.25">
      <c r="A33" s="80"/>
      <c r="B33" s="79" t="s">
        <v>514</v>
      </c>
      <c r="C33" s="78" t="s">
        <v>197</v>
      </c>
      <c r="D33" s="79"/>
      <c r="E33" s="79"/>
      <c r="F33" s="4"/>
      <c r="G33" s="4"/>
      <c r="H33" s="4"/>
      <c r="I33" s="84"/>
      <c r="J33" s="84"/>
      <c r="K33" s="84"/>
      <c r="L33" s="84"/>
      <c r="M33" s="84"/>
      <c r="N33" s="84"/>
    </row>
    <row r="34" spans="1:14" x14ac:dyDescent="0.25">
      <c r="A34" s="80"/>
      <c r="B34" s="79" t="s">
        <v>516</v>
      </c>
      <c r="C34" s="78" t="s">
        <v>198</v>
      </c>
      <c r="D34" s="79"/>
      <c r="E34" s="79"/>
      <c r="F34" s="4"/>
      <c r="G34" s="4"/>
      <c r="H34" s="4"/>
      <c r="I34" s="84"/>
      <c r="J34" s="84"/>
      <c r="K34" s="84"/>
      <c r="L34" s="84"/>
      <c r="M34" s="84"/>
      <c r="N34" s="84"/>
    </row>
    <row r="35" spans="1:14" x14ac:dyDescent="0.25">
      <c r="A35" s="80"/>
      <c r="B35" s="69"/>
      <c r="C35" s="78"/>
      <c r="D35" s="4"/>
      <c r="E35" s="4"/>
      <c r="F35" s="4"/>
      <c r="G35" s="4"/>
      <c r="H35" s="4"/>
      <c r="I35" s="84"/>
      <c r="J35" s="84"/>
      <c r="K35" s="84"/>
      <c r="L35" s="84"/>
      <c r="M35" s="84"/>
      <c r="N35" s="84"/>
    </row>
    <row r="36" spans="1:14" x14ac:dyDescent="0.25">
      <c r="A36" s="80"/>
      <c r="B36" s="69"/>
      <c r="C36" s="78"/>
      <c r="D36" s="4"/>
      <c r="E36" s="84"/>
      <c r="F36" s="4"/>
      <c r="G36" s="4"/>
      <c r="H36" s="4"/>
      <c r="I36" s="84"/>
      <c r="J36" s="84"/>
      <c r="K36" s="84"/>
      <c r="L36" s="84"/>
      <c r="M36" s="84"/>
      <c r="N36" s="84"/>
    </row>
    <row r="37" spans="1:14" x14ac:dyDescent="0.25">
      <c r="A37" s="94"/>
      <c r="B37" s="83"/>
      <c r="C37" s="81"/>
      <c r="D37" s="4"/>
      <c r="E37" s="84"/>
      <c r="F37" s="84"/>
      <c r="G37" s="84"/>
      <c r="H37" s="84"/>
      <c r="I37" s="84"/>
      <c r="J37" s="6"/>
      <c r="K37" s="84"/>
      <c r="L37" s="84"/>
      <c r="M37" s="84"/>
      <c r="N37" s="84"/>
    </row>
    <row r="38" spans="1:14" s="43" customFormat="1" x14ac:dyDescent="0.25">
      <c r="A38" s="80"/>
      <c r="B38" s="87"/>
      <c r="C38" s="78"/>
      <c r="D38" s="4"/>
      <c r="E38" s="84"/>
      <c r="F38" s="84"/>
      <c r="G38" s="84"/>
      <c r="H38" s="84"/>
      <c r="I38" s="84"/>
      <c r="J38" s="6"/>
      <c r="K38" s="84"/>
      <c r="L38" s="84"/>
      <c r="M38" s="84"/>
      <c r="N38" s="84"/>
    </row>
    <row r="39" spans="1:14" s="43" customFormat="1" x14ac:dyDescent="0.25">
      <c r="A39" s="80"/>
      <c r="B39" s="87"/>
      <c r="C39" s="78"/>
      <c r="D39" s="4"/>
      <c r="E39" s="84"/>
      <c r="F39" s="84"/>
      <c r="G39" s="84"/>
      <c r="H39" s="84"/>
      <c r="I39" s="84"/>
      <c r="J39" s="6"/>
      <c r="K39" s="84"/>
      <c r="L39" s="84"/>
      <c r="M39" s="84"/>
      <c r="N39" s="84"/>
    </row>
    <row r="40" spans="1:14" s="43" customFormat="1" x14ac:dyDescent="0.25">
      <c r="A40" s="80"/>
      <c r="B40" s="83"/>
      <c r="C40" s="81"/>
      <c r="D40" s="4"/>
      <c r="E40" s="84"/>
      <c r="F40" s="84"/>
      <c r="G40" s="84"/>
      <c r="H40" s="84"/>
      <c r="I40" s="84"/>
      <c r="J40" s="6"/>
      <c r="K40" s="84"/>
      <c r="L40" s="84"/>
      <c r="M40" s="84"/>
      <c r="N40" s="84"/>
    </row>
    <row r="41" spans="1:14" s="43" customFormat="1" ht="18.75" x14ac:dyDescent="0.25">
      <c r="A41" s="80"/>
      <c r="B41" s="70"/>
      <c r="C41" s="7"/>
      <c r="D41" s="4"/>
      <c r="E41" s="8"/>
      <c r="F41" s="8"/>
      <c r="G41" s="8"/>
      <c r="H41" s="8"/>
      <c r="I41" s="8"/>
      <c r="J41" s="9"/>
      <c r="K41" s="84"/>
      <c r="L41" s="84"/>
      <c r="M41" s="84"/>
      <c r="N41" s="84"/>
    </row>
    <row r="42" spans="1:14" s="43" customFormat="1" ht="17.25" x14ac:dyDescent="0.25">
      <c r="A42" s="80"/>
      <c r="B42" s="71"/>
      <c r="C42" s="10"/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83"/>
      <c r="C43" s="81"/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3"/>
      <c r="C44" s="81"/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26" priority="12">
      <formula>$A$11=2</formula>
    </cfRule>
    <cfRule type="expression" dxfId="25" priority="13">
      <formula>$A$11=3</formula>
    </cfRule>
    <cfRule type="expression" dxfId="24" priority="14">
      <formula>$A$11=1</formula>
    </cfRule>
  </conditionalFormatting>
  <conditionalFormatting sqref="K17:L19 K35:L44 I17:I44">
    <cfRule type="expression" dxfId="23" priority="11">
      <formula>$H17="CCI (CC Intégral)"</formula>
    </cfRule>
  </conditionalFormatting>
  <conditionalFormatting sqref="I17:J44">
    <cfRule type="expression" dxfId="22" priority="10">
      <formula>$H17="CT (Contrôle terminal)"</formula>
    </cfRule>
  </conditionalFormatting>
  <conditionalFormatting sqref="K15:L16">
    <cfRule type="expression" dxfId="21" priority="9">
      <formula>$H$17="CCI (CC Intégral)"</formula>
    </cfRule>
  </conditionalFormatting>
  <conditionalFormatting sqref="K20:L31">
    <cfRule type="expression" dxfId="20" priority="78">
      <formula>$H23="CCI (CC Intégral)"</formula>
    </cfRule>
  </conditionalFormatting>
  <conditionalFormatting sqref="K32:L34">
    <cfRule type="expression" dxfId="19" priority="79">
      <formula>#REF!="CCI (CC Intégral)"</formula>
    </cfRule>
  </conditionalFormatting>
  <dataValidations count="4">
    <dataValidation type="list" allowBlank="1" showInputMessage="1" showErrorMessage="1" sqref="M17:M44 K17:K44" xr:uid="{00000000-0002-0000-1000-000000000000}">
      <formula1>Nature_contrôle</formula1>
    </dataValidation>
    <dataValidation type="list" allowBlank="1" showInputMessage="1" showErrorMessage="1" sqref="H23:H44 H17:H19" xr:uid="{00000000-0002-0000-1000-000001000000}">
      <formula1>Type_contrôle</formula1>
    </dataValidation>
    <dataValidation type="list" allowBlank="1" showInputMessage="1" showErrorMessage="1" sqref="A38:A44 A23:A35 A17:A19" xr:uid="{00000000-0002-0000-1000-000002000000}">
      <formula1>Nat_ELP</formula1>
    </dataValidation>
    <dataValidation type="list" allowBlank="1" showInputMessage="1" showErrorMessage="1" sqref="F23:G44 F17:G19" xr:uid="{00000000-0002-0000-10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860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3C7CE56-4D89-4812-8205-2E6D8C054232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O57"/>
  <sheetViews>
    <sheetView showGridLines="0" showZeros="0" topLeftCell="A4" zoomScale="70" zoomScaleNormal="70" zoomScalePageLayoutView="85" workbookViewId="0">
      <selection activeCell="B35" sqref="B35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/>
      <c r="E4" s="159"/>
      <c r="F4" s="160" t="s">
        <v>39</v>
      </c>
      <c r="G4" s="161"/>
      <c r="H4" s="162" t="s">
        <v>553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/>
      <c r="C6" s="40" t="s">
        <v>174</v>
      </c>
      <c r="D6" s="165">
        <v>180</v>
      </c>
      <c r="E6" s="166"/>
      <c r="F6" s="160" t="s">
        <v>3</v>
      </c>
      <c r="G6" s="161"/>
      <c r="H6" s="167" t="s">
        <v>554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/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540</v>
      </c>
      <c r="D10" s="48"/>
      <c r="E10" s="150" t="s">
        <v>55</v>
      </c>
      <c r="F10" s="151"/>
      <c r="G10" s="152" t="s">
        <v>526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8" t="s">
        <v>541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thickBot="1" x14ac:dyDescent="0.3">
      <c r="A17" s="80" t="s">
        <v>0</v>
      </c>
      <c r="B17" s="69" t="s">
        <v>555</v>
      </c>
      <c r="C17" s="78" t="s">
        <v>549</v>
      </c>
      <c r="D17" s="79">
        <v>6</v>
      </c>
      <c r="E17" s="79"/>
      <c r="F17" s="4" t="s">
        <v>185</v>
      </c>
      <c r="G17" s="4" t="s">
        <v>186</v>
      </c>
      <c r="H17" s="4"/>
      <c r="I17" s="4"/>
      <c r="J17" s="84"/>
      <c r="K17" s="84"/>
      <c r="L17" s="84"/>
      <c r="M17" s="84"/>
      <c r="N17" s="84"/>
    </row>
    <row r="18" spans="1:15" ht="15" customHeight="1" x14ac:dyDescent="0.25">
      <c r="A18" s="80" t="s">
        <v>52</v>
      </c>
      <c r="B18" s="102" t="s">
        <v>556</v>
      </c>
      <c r="C18" s="78" t="s">
        <v>549</v>
      </c>
      <c r="D18" s="79"/>
      <c r="E18" s="79">
        <v>1</v>
      </c>
      <c r="F18" s="4" t="s">
        <v>185</v>
      </c>
      <c r="G18" s="4" t="s">
        <v>185</v>
      </c>
      <c r="H18" s="4" t="s">
        <v>180</v>
      </c>
      <c r="I18" s="4"/>
      <c r="J18" s="84">
        <v>2</v>
      </c>
      <c r="K18" s="84"/>
      <c r="L18" s="84"/>
      <c r="M18" s="84"/>
      <c r="N18" s="84"/>
    </row>
    <row r="19" spans="1:15" ht="15" customHeight="1" x14ac:dyDescent="0.25">
      <c r="A19" s="80" t="s">
        <v>52</v>
      </c>
      <c r="B19" s="84" t="s">
        <v>557</v>
      </c>
      <c r="C19" s="78" t="s">
        <v>549</v>
      </c>
      <c r="D19" s="79"/>
      <c r="E19" s="79">
        <v>1</v>
      </c>
      <c r="F19" s="4" t="s">
        <v>185</v>
      </c>
      <c r="G19" s="4" t="s">
        <v>185</v>
      </c>
      <c r="H19" s="4" t="s">
        <v>180</v>
      </c>
      <c r="I19" s="4"/>
      <c r="J19" s="84">
        <v>2</v>
      </c>
      <c r="K19" s="84"/>
      <c r="L19" s="84"/>
      <c r="M19" s="84"/>
      <c r="N19" s="84"/>
    </row>
    <row r="20" spans="1:15" ht="15" customHeight="1" thickBot="1" x14ac:dyDescent="0.3">
      <c r="A20" s="80" t="s">
        <v>52</v>
      </c>
      <c r="B20" s="103" t="s">
        <v>558</v>
      </c>
      <c r="C20" s="78" t="s">
        <v>549</v>
      </c>
      <c r="D20" s="79"/>
      <c r="E20" s="79">
        <v>1</v>
      </c>
      <c r="F20" s="4" t="s">
        <v>185</v>
      </c>
      <c r="G20" s="4" t="s">
        <v>185</v>
      </c>
      <c r="H20" s="4" t="s">
        <v>180</v>
      </c>
      <c r="I20" s="4"/>
      <c r="J20" s="84">
        <v>2</v>
      </c>
      <c r="K20" s="84"/>
      <c r="L20" s="84"/>
      <c r="M20" s="84"/>
      <c r="N20" s="84"/>
    </row>
    <row r="21" spans="1:15" ht="15" customHeight="1" thickBot="1" x14ac:dyDescent="0.3">
      <c r="A21" s="80" t="s">
        <v>0</v>
      </c>
      <c r="B21" s="69" t="s">
        <v>559</v>
      </c>
      <c r="C21" s="78" t="s">
        <v>549</v>
      </c>
      <c r="D21" s="79">
        <v>6</v>
      </c>
      <c r="E21" s="79"/>
      <c r="F21" s="4" t="s">
        <v>185</v>
      </c>
      <c r="G21" s="4" t="s">
        <v>186</v>
      </c>
      <c r="H21" s="4"/>
      <c r="I21" s="4"/>
      <c r="J21" s="84"/>
      <c r="K21" s="84"/>
      <c r="L21" s="84"/>
      <c r="M21" s="84"/>
      <c r="N21" s="84"/>
    </row>
    <row r="22" spans="1:15" ht="15" customHeight="1" x14ac:dyDescent="0.25">
      <c r="A22" s="80" t="s">
        <v>52</v>
      </c>
      <c r="B22" s="102" t="s">
        <v>560</v>
      </c>
      <c r="C22" s="78" t="s">
        <v>549</v>
      </c>
      <c r="D22" s="79"/>
      <c r="E22" s="79">
        <v>1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84"/>
      <c r="L22" s="84"/>
      <c r="M22" s="84"/>
      <c r="N22" s="84"/>
    </row>
    <row r="23" spans="1:15" ht="15" customHeight="1" x14ac:dyDescent="0.25">
      <c r="A23" s="80" t="s">
        <v>52</v>
      </c>
      <c r="B23" s="84" t="s">
        <v>561</v>
      </c>
      <c r="C23" s="78" t="s">
        <v>549</v>
      </c>
      <c r="D23" s="79"/>
      <c r="E23" s="79">
        <v>1</v>
      </c>
      <c r="F23" s="4" t="s">
        <v>185</v>
      </c>
      <c r="G23" s="4" t="s">
        <v>185</v>
      </c>
      <c r="H23" s="4" t="s">
        <v>180</v>
      </c>
      <c r="I23" s="4"/>
      <c r="J23" s="84">
        <v>2</v>
      </c>
      <c r="K23" s="84"/>
      <c r="L23" s="84"/>
      <c r="M23" s="84"/>
      <c r="N23" s="84"/>
    </row>
    <row r="24" spans="1:15" ht="15" customHeight="1" thickBot="1" x14ac:dyDescent="0.3">
      <c r="A24" s="80" t="s">
        <v>52</v>
      </c>
      <c r="B24" s="103" t="s">
        <v>562</v>
      </c>
      <c r="C24" s="78" t="s">
        <v>549</v>
      </c>
      <c r="D24" s="79"/>
      <c r="E24" s="79">
        <v>1</v>
      </c>
      <c r="F24" s="4" t="s">
        <v>185</v>
      </c>
      <c r="G24" s="4" t="s">
        <v>185</v>
      </c>
      <c r="H24" s="4" t="s">
        <v>180</v>
      </c>
      <c r="I24" s="4"/>
      <c r="J24" s="84">
        <v>2</v>
      </c>
      <c r="K24" s="84"/>
      <c r="L24" s="84"/>
      <c r="M24" s="84"/>
      <c r="N24" s="84"/>
    </row>
    <row r="25" spans="1:15" ht="15" customHeight="1" thickBot="1" x14ac:dyDescent="0.3">
      <c r="A25" s="80" t="s">
        <v>0</v>
      </c>
      <c r="B25" s="69" t="s">
        <v>563</v>
      </c>
      <c r="C25" s="78" t="s">
        <v>549</v>
      </c>
      <c r="D25" s="79">
        <v>6</v>
      </c>
      <c r="E25" s="79"/>
      <c r="F25" s="4" t="s">
        <v>185</v>
      </c>
      <c r="G25" s="4" t="s">
        <v>186</v>
      </c>
      <c r="H25" s="4"/>
      <c r="I25" s="4"/>
      <c r="J25" s="84"/>
      <c r="K25" s="84"/>
      <c r="L25" s="84"/>
      <c r="M25" s="84"/>
      <c r="N25" s="84"/>
    </row>
    <row r="26" spans="1:15" ht="15" customHeight="1" x14ac:dyDescent="0.25">
      <c r="A26" s="80" t="s">
        <v>52</v>
      </c>
      <c r="B26" s="104" t="s">
        <v>564</v>
      </c>
      <c r="C26" s="78" t="s">
        <v>549</v>
      </c>
      <c r="D26" s="79"/>
      <c r="E26" s="79">
        <v>1</v>
      </c>
      <c r="F26" s="4" t="s">
        <v>185</v>
      </c>
      <c r="G26" s="4" t="s">
        <v>185</v>
      </c>
      <c r="H26" s="4" t="s">
        <v>180</v>
      </c>
      <c r="I26" s="4"/>
      <c r="J26" s="84">
        <v>2</v>
      </c>
      <c r="K26" s="84"/>
      <c r="L26" s="84"/>
      <c r="M26" s="84"/>
      <c r="N26" s="84"/>
    </row>
    <row r="27" spans="1:15" ht="15" customHeight="1" x14ac:dyDescent="0.25">
      <c r="A27" s="80" t="s">
        <v>52</v>
      </c>
      <c r="B27" s="84" t="s">
        <v>565</v>
      </c>
      <c r="C27" s="78" t="s">
        <v>549</v>
      </c>
      <c r="D27" s="79"/>
      <c r="E27" s="79">
        <v>1</v>
      </c>
      <c r="F27" s="4" t="s">
        <v>185</v>
      </c>
      <c r="G27" s="4" t="s">
        <v>185</v>
      </c>
      <c r="H27" s="4" t="s">
        <v>180</v>
      </c>
      <c r="I27" s="4"/>
      <c r="J27" s="84">
        <v>2</v>
      </c>
      <c r="K27" s="84"/>
      <c r="L27" s="84"/>
      <c r="M27" s="84"/>
      <c r="N27" s="84"/>
    </row>
    <row r="28" spans="1:15" ht="15" customHeight="1" thickBot="1" x14ac:dyDescent="0.3">
      <c r="A28" s="80" t="s">
        <v>52</v>
      </c>
      <c r="B28" s="103" t="s">
        <v>566</v>
      </c>
      <c r="C28" s="78" t="s">
        <v>549</v>
      </c>
      <c r="D28" s="79"/>
      <c r="E28" s="79">
        <v>1</v>
      </c>
      <c r="F28" s="4" t="s">
        <v>185</v>
      </c>
      <c r="G28" s="4" t="s">
        <v>185</v>
      </c>
      <c r="H28" s="4" t="s">
        <v>180</v>
      </c>
      <c r="I28" s="4"/>
      <c r="J28" s="84">
        <v>2</v>
      </c>
      <c r="K28" s="84"/>
      <c r="L28" s="84"/>
      <c r="M28" s="84"/>
      <c r="N28" s="84"/>
      <c r="O28" s="43"/>
    </row>
    <row r="29" spans="1:15" ht="15" customHeight="1" thickBot="1" x14ac:dyDescent="0.3">
      <c r="A29" s="80" t="s">
        <v>0</v>
      </c>
      <c r="B29" s="69" t="s">
        <v>567</v>
      </c>
      <c r="C29" s="78" t="s">
        <v>549</v>
      </c>
      <c r="D29" s="79">
        <v>6</v>
      </c>
      <c r="E29" s="79"/>
      <c r="F29" s="4" t="s">
        <v>185</v>
      </c>
      <c r="G29" s="4" t="s">
        <v>186</v>
      </c>
      <c r="H29" s="4"/>
      <c r="I29" s="84"/>
      <c r="J29" s="84"/>
      <c r="K29" s="84"/>
      <c r="L29" s="84"/>
      <c r="M29" s="84"/>
      <c r="N29" s="84"/>
    </row>
    <row r="30" spans="1:15" ht="15" customHeight="1" x14ac:dyDescent="0.25">
      <c r="A30" s="80" t="s">
        <v>52</v>
      </c>
      <c r="B30" s="102" t="s">
        <v>568</v>
      </c>
      <c r="C30" s="78" t="s">
        <v>549</v>
      </c>
      <c r="D30" s="79"/>
      <c r="E30" s="79">
        <v>1</v>
      </c>
      <c r="F30" s="4" t="s">
        <v>185</v>
      </c>
      <c r="G30" s="4" t="s">
        <v>185</v>
      </c>
      <c r="H30" s="4" t="s">
        <v>180</v>
      </c>
      <c r="I30" s="84"/>
      <c r="J30" s="84">
        <v>2</v>
      </c>
      <c r="K30" s="84"/>
      <c r="L30" s="84"/>
      <c r="M30" s="84"/>
      <c r="N30" s="84"/>
    </row>
    <row r="31" spans="1:15" ht="15" customHeight="1" x14ac:dyDescent="0.25">
      <c r="A31" s="80" t="s">
        <v>52</v>
      </c>
      <c r="B31" s="84" t="s">
        <v>569</v>
      </c>
      <c r="C31" s="78" t="s">
        <v>549</v>
      </c>
      <c r="D31" s="79"/>
      <c r="E31" s="79">
        <v>1</v>
      </c>
      <c r="F31" s="4" t="s">
        <v>185</v>
      </c>
      <c r="G31" s="4" t="s">
        <v>185</v>
      </c>
      <c r="H31" s="4" t="s">
        <v>180</v>
      </c>
      <c r="I31" s="84"/>
      <c r="J31" s="84">
        <v>2</v>
      </c>
      <c r="K31" s="84"/>
      <c r="L31" s="84"/>
      <c r="M31" s="84"/>
      <c r="N31" s="84"/>
    </row>
    <row r="32" spans="1:15" ht="15" customHeight="1" thickBot="1" x14ac:dyDescent="0.3">
      <c r="A32" s="80" t="s">
        <v>52</v>
      </c>
      <c r="B32" s="103" t="s">
        <v>570</v>
      </c>
      <c r="C32" s="78" t="s">
        <v>549</v>
      </c>
      <c r="D32" s="79"/>
      <c r="E32" s="79">
        <v>1</v>
      </c>
      <c r="F32" s="4" t="s">
        <v>185</v>
      </c>
      <c r="G32" s="4" t="s">
        <v>185</v>
      </c>
      <c r="H32" s="4" t="s">
        <v>180</v>
      </c>
      <c r="I32" s="84"/>
      <c r="J32" s="84">
        <v>2</v>
      </c>
      <c r="K32" s="84"/>
      <c r="L32" s="84"/>
      <c r="M32" s="84"/>
      <c r="N32" s="84"/>
    </row>
    <row r="33" spans="1:14" x14ac:dyDescent="0.25">
      <c r="A33" s="80" t="s">
        <v>0</v>
      </c>
      <c r="B33" s="96" t="s">
        <v>571</v>
      </c>
      <c r="C33" s="78" t="s">
        <v>549</v>
      </c>
      <c r="D33" s="79">
        <v>6</v>
      </c>
      <c r="E33" s="79"/>
      <c r="F33" s="4" t="s">
        <v>185</v>
      </c>
      <c r="G33" s="4" t="s">
        <v>186</v>
      </c>
      <c r="H33" s="4"/>
      <c r="I33" s="84"/>
      <c r="J33" s="84"/>
      <c r="K33" s="84"/>
      <c r="L33" s="84"/>
      <c r="M33" s="84"/>
      <c r="N33" s="84"/>
    </row>
    <row r="34" spans="1:14" x14ac:dyDescent="0.25">
      <c r="A34" s="80" t="s">
        <v>52</v>
      </c>
      <c r="B34" s="105" t="s">
        <v>572</v>
      </c>
      <c r="C34" s="78" t="s">
        <v>549</v>
      </c>
      <c r="D34" s="79"/>
      <c r="E34" s="79">
        <v>1</v>
      </c>
      <c r="F34" s="4" t="s">
        <v>185</v>
      </c>
      <c r="G34" s="4" t="s">
        <v>185</v>
      </c>
      <c r="H34" s="4" t="s">
        <v>180</v>
      </c>
      <c r="I34" s="84"/>
      <c r="J34" s="84">
        <v>2</v>
      </c>
      <c r="K34" s="84"/>
      <c r="L34" s="84"/>
      <c r="M34" s="84"/>
      <c r="N34" s="84"/>
    </row>
    <row r="35" spans="1:14" x14ac:dyDescent="0.25">
      <c r="A35" s="80" t="s">
        <v>52</v>
      </c>
      <c r="B35" s="84" t="s">
        <v>573</v>
      </c>
      <c r="C35" s="78" t="s">
        <v>549</v>
      </c>
      <c r="D35" s="4"/>
      <c r="E35" s="79">
        <v>1</v>
      </c>
      <c r="F35" s="4" t="s">
        <v>185</v>
      </c>
      <c r="G35" s="4" t="s">
        <v>185</v>
      </c>
      <c r="H35" s="4" t="s">
        <v>180</v>
      </c>
      <c r="I35" s="84"/>
      <c r="J35" s="84">
        <v>2</v>
      </c>
      <c r="K35" s="84"/>
      <c r="L35" s="84"/>
      <c r="M35" s="84"/>
      <c r="N35" s="84"/>
    </row>
    <row r="36" spans="1:14" x14ac:dyDescent="0.25">
      <c r="A36" s="80" t="s">
        <v>52</v>
      </c>
      <c r="B36" s="84" t="s">
        <v>574</v>
      </c>
      <c r="C36" s="78" t="s">
        <v>549</v>
      </c>
      <c r="D36" s="4"/>
      <c r="E36" s="79">
        <v>1</v>
      </c>
      <c r="F36" s="4" t="s">
        <v>185</v>
      </c>
      <c r="G36" s="4" t="s">
        <v>185</v>
      </c>
      <c r="H36" s="4" t="s">
        <v>180</v>
      </c>
      <c r="I36" s="84"/>
      <c r="J36" s="84">
        <v>2</v>
      </c>
      <c r="K36" s="84"/>
      <c r="L36" s="84"/>
      <c r="M36" s="84"/>
      <c r="N36" s="84"/>
    </row>
    <row r="37" spans="1:14" x14ac:dyDescent="0.25">
      <c r="A37" s="80"/>
      <c r="B37" s="69"/>
      <c r="C37" s="78"/>
      <c r="D37" s="4"/>
      <c r="E37" s="84"/>
      <c r="F37" s="4"/>
      <c r="G37" s="4"/>
      <c r="H37" s="4"/>
      <c r="I37" s="84"/>
      <c r="J37" s="84"/>
      <c r="K37" s="84"/>
      <c r="L37" s="84"/>
      <c r="M37" s="84"/>
      <c r="N37" s="84"/>
    </row>
    <row r="38" spans="1:14" s="43" customFormat="1" x14ac:dyDescent="0.25">
      <c r="A38" s="80"/>
      <c r="B38" s="69"/>
      <c r="C38" s="78"/>
      <c r="D38" s="4"/>
      <c r="E38" s="84"/>
      <c r="F38" s="4"/>
      <c r="G38" s="4"/>
      <c r="H38" s="4"/>
      <c r="I38" s="84"/>
      <c r="J38" s="84"/>
      <c r="K38" s="84"/>
      <c r="L38" s="84"/>
      <c r="M38" s="84"/>
      <c r="N38" s="84"/>
    </row>
    <row r="39" spans="1:14" s="43" customFormat="1" x14ac:dyDescent="0.25">
      <c r="A39" s="80"/>
      <c r="B39" s="69"/>
      <c r="C39" s="78"/>
      <c r="D39" s="4"/>
      <c r="E39" s="84"/>
      <c r="F39" s="84"/>
      <c r="G39" s="84"/>
      <c r="H39" s="84"/>
      <c r="I39" s="84"/>
      <c r="J39" s="6"/>
      <c r="K39" s="84"/>
      <c r="L39" s="84"/>
      <c r="M39" s="84"/>
      <c r="N39" s="84"/>
    </row>
    <row r="40" spans="1:14" s="43" customFormat="1" x14ac:dyDescent="0.25">
      <c r="A40" s="80"/>
      <c r="B40" s="69" t="s">
        <v>509</v>
      </c>
      <c r="C40" s="78"/>
      <c r="D40" s="4"/>
      <c r="E40" s="84"/>
      <c r="F40" s="84"/>
      <c r="G40" s="84"/>
      <c r="H40" s="84"/>
      <c r="I40" s="84"/>
      <c r="J40" s="6"/>
      <c r="K40" s="84"/>
      <c r="L40" s="84"/>
      <c r="M40" s="84"/>
      <c r="N40" s="84"/>
    </row>
    <row r="41" spans="1:14" s="43" customFormat="1" ht="18.75" x14ac:dyDescent="0.25">
      <c r="A41" s="80"/>
      <c r="B41" s="69" t="s">
        <v>514</v>
      </c>
      <c r="C41" s="78" t="s">
        <v>192</v>
      </c>
      <c r="D41" s="4"/>
      <c r="E41" s="8"/>
      <c r="F41" s="8"/>
      <c r="G41" s="8"/>
      <c r="H41" s="8"/>
      <c r="I41" s="8"/>
      <c r="J41" s="9"/>
      <c r="K41" s="84"/>
      <c r="L41" s="84"/>
      <c r="M41" s="84"/>
      <c r="N41" s="84"/>
    </row>
    <row r="42" spans="1:14" s="43" customFormat="1" ht="17.25" x14ac:dyDescent="0.25">
      <c r="A42" s="80"/>
      <c r="B42" s="69" t="s">
        <v>516</v>
      </c>
      <c r="C42" s="78" t="s">
        <v>193</v>
      </c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83"/>
      <c r="C43" s="81"/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3"/>
      <c r="C44" s="81"/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7" priority="6">
      <formula>$A$11=2</formula>
    </cfRule>
    <cfRule type="expression" dxfId="16" priority="7">
      <formula>$A$11=3</formula>
    </cfRule>
    <cfRule type="expression" dxfId="15" priority="8">
      <formula>$A$11=1</formula>
    </cfRule>
  </conditionalFormatting>
  <conditionalFormatting sqref="I17:I44 K17:L44">
    <cfRule type="expression" dxfId="14" priority="5">
      <formula>$H17="CCI (CC Intégral)"</formula>
    </cfRule>
  </conditionalFormatting>
  <conditionalFormatting sqref="I17:J44">
    <cfRule type="expression" dxfId="13" priority="4">
      <formula>$H17="CT (Contrôle terminal)"</formula>
    </cfRule>
  </conditionalFormatting>
  <conditionalFormatting sqref="K15:L16">
    <cfRule type="expression" dxfId="12" priority="3">
      <formula>$H$17="CCI (CC Intégral)"</formula>
    </cfRule>
  </conditionalFormatting>
  <dataValidations count="4">
    <dataValidation type="list" allowBlank="1" showInputMessage="1" showErrorMessage="1" sqref="M17:M44 K17:K44" xr:uid="{00000000-0002-0000-1100-000000000000}">
      <formula1>Nature_contrôle</formula1>
    </dataValidation>
    <dataValidation type="list" allowBlank="1" showInputMessage="1" showErrorMessage="1" sqref="H17:H44" xr:uid="{00000000-0002-0000-1100-000001000000}">
      <formula1>Type_contrôle</formula1>
    </dataValidation>
    <dataValidation type="list" allowBlank="1" showInputMessage="1" showErrorMessage="1" sqref="A17:A35 A38:A44" xr:uid="{00000000-0002-0000-1100-000002000000}">
      <formula1>Nat_ELP</formula1>
    </dataValidation>
    <dataValidation type="list" allowBlank="1" showInputMessage="1" showErrorMessage="1" sqref="F17:G44" xr:uid="{00000000-0002-0000-1100-000003000000}">
      <formula1>"Oui,Non"</formula1>
    </dataValidation>
  </dataValidations>
  <pageMargins left="0.25" right="0.25" top="0.75" bottom="0.75" header="0.3" footer="0.3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8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851B867-825B-40FC-ACFE-229E34F8D38A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O57"/>
  <sheetViews>
    <sheetView showGridLines="0" showZeros="0" zoomScale="80" zoomScaleNormal="80" zoomScalePageLayoutView="85" workbookViewId="0">
      <selection activeCell="D23" sqref="D23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/>
      <c r="E4" s="159"/>
      <c r="F4" s="160" t="s">
        <v>39</v>
      </c>
      <c r="G4" s="161"/>
      <c r="H4" s="162" t="s">
        <v>553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/>
      <c r="C6" s="40" t="s">
        <v>174</v>
      </c>
      <c r="D6" s="165">
        <v>180</v>
      </c>
      <c r="E6" s="166"/>
      <c r="F6" s="160" t="s">
        <v>3</v>
      </c>
      <c r="G6" s="161"/>
      <c r="H6" s="167" t="s">
        <v>554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/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538</v>
      </c>
      <c r="D10" s="48"/>
      <c r="E10" s="150" t="s">
        <v>55</v>
      </c>
      <c r="F10" s="151"/>
      <c r="G10" s="152" t="s">
        <v>527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8" t="s">
        <v>539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80" t="s">
        <v>0</v>
      </c>
      <c r="B17" s="79" t="s">
        <v>575</v>
      </c>
      <c r="C17" s="78" t="s">
        <v>546</v>
      </c>
      <c r="D17" s="79">
        <v>30</v>
      </c>
      <c r="E17" s="79"/>
      <c r="F17" s="4" t="s">
        <v>185</v>
      </c>
      <c r="G17" s="4" t="s">
        <v>186</v>
      </c>
      <c r="H17" s="4"/>
      <c r="I17" s="4"/>
      <c r="J17" s="84"/>
      <c r="K17" s="84"/>
      <c r="L17" s="84"/>
      <c r="M17" s="84"/>
      <c r="N17" s="84"/>
    </row>
    <row r="18" spans="1:15" ht="15" customHeight="1" x14ac:dyDescent="0.25">
      <c r="A18" s="80" t="s">
        <v>52</v>
      </c>
      <c r="B18" s="106" t="s">
        <v>576</v>
      </c>
      <c r="C18" s="78" t="s">
        <v>546</v>
      </c>
      <c r="D18" s="79"/>
      <c r="E18" s="79">
        <v>1</v>
      </c>
      <c r="F18" s="4" t="s">
        <v>185</v>
      </c>
      <c r="G18" s="4" t="s">
        <v>185</v>
      </c>
      <c r="H18" s="4" t="s">
        <v>180</v>
      </c>
      <c r="I18" s="4"/>
      <c r="J18" s="84">
        <v>2</v>
      </c>
      <c r="K18" s="84"/>
      <c r="L18" s="84"/>
      <c r="M18" s="84"/>
      <c r="N18" s="84"/>
    </row>
    <row r="19" spans="1:15" ht="15" customHeight="1" x14ac:dyDescent="0.25">
      <c r="A19" s="80" t="s">
        <v>52</v>
      </c>
      <c r="B19" s="106" t="s">
        <v>583</v>
      </c>
      <c r="C19" s="78" t="s">
        <v>546</v>
      </c>
      <c r="D19" s="79"/>
      <c r="E19" s="79">
        <v>16</v>
      </c>
      <c r="F19" s="4" t="s">
        <v>185</v>
      </c>
      <c r="G19" s="4" t="s">
        <v>185</v>
      </c>
      <c r="H19" s="4" t="s">
        <v>180</v>
      </c>
      <c r="I19" s="4"/>
      <c r="J19" s="84">
        <v>2</v>
      </c>
      <c r="K19" s="84"/>
      <c r="L19" s="84"/>
      <c r="M19" s="84"/>
      <c r="N19" s="84"/>
    </row>
    <row r="20" spans="1:15" ht="15" customHeight="1" x14ac:dyDescent="0.25">
      <c r="A20" s="80" t="s">
        <v>0</v>
      </c>
      <c r="B20" s="79" t="s">
        <v>577</v>
      </c>
      <c r="C20" s="78" t="s">
        <v>546</v>
      </c>
      <c r="D20" s="79"/>
      <c r="E20" s="79"/>
      <c r="F20" s="4" t="s">
        <v>185</v>
      </c>
      <c r="G20" s="4" t="s">
        <v>186</v>
      </c>
      <c r="H20" s="4"/>
      <c r="I20" s="4"/>
      <c r="J20" s="84"/>
      <c r="K20" s="84"/>
      <c r="L20" s="84"/>
      <c r="M20" s="84"/>
      <c r="N20" s="84"/>
    </row>
    <row r="21" spans="1:15" ht="15" customHeight="1" x14ac:dyDescent="0.25">
      <c r="A21" s="80"/>
      <c r="B21" s="79" t="s">
        <v>194</v>
      </c>
      <c r="C21" s="78" t="s">
        <v>298</v>
      </c>
      <c r="D21" s="79"/>
      <c r="E21" s="79"/>
      <c r="F21" s="4"/>
      <c r="G21" s="4"/>
      <c r="H21" s="4"/>
      <c r="I21" s="4"/>
      <c r="J21" s="92"/>
      <c r="K21" s="84"/>
      <c r="L21" s="84"/>
      <c r="M21" s="84"/>
      <c r="N21" s="84"/>
    </row>
    <row r="22" spans="1:15" ht="15" customHeight="1" x14ac:dyDescent="0.25">
      <c r="A22" s="80"/>
      <c r="B22" s="79" t="s">
        <v>195</v>
      </c>
      <c r="C22" s="78" t="s">
        <v>299</v>
      </c>
      <c r="D22" s="79"/>
      <c r="E22" s="79"/>
      <c r="F22" s="4"/>
      <c r="G22" s="4"/>
      <c r="H22" s="4"/>
      <c r="I22" s="4"/>
      <c r="J22" s="92"/>
      <c r="K22" s="84"/>
      <c r="L22" s="84"/>
      <c r="M22" s="84"/>
      <c r="N22" s="84"/>
    </row>
    <row r="23" spans="1:15" ht="15" customHeight="1" x14ac:dyDescent="0.25">
      <c r="A23" s="80"/>
      <c r="B23" s="79" t="s">
        <v>196</v>
      </c>
      <c r="C23" s="78" t="s">
        <v>300</v>
      </c>
      <c r="D23" s="79"/>
      <c r="E23" s="79"/>
      <c r="F23" s="4"/>
      <c r="G23" s="4"/>
      <c r="H23" s="4"/>
      <c r="I23" s="4"/>
      <c r="J23" s="92"/>
      <c r="K23" s="84"/>
      <c r="L23" s="84"/>
      <c r="M23" s="84"/>
      <c r="N23" s="84"/>
    </row>
    <row r="24" spans="1:15" ht="15" customHeight="1" x14ac:dyDescent="0.25">
      <c r="A24" s="80"/>
      <c r="B24" s="79"/>
      <c r="C24" s="78"/>
      <c r="D24" s="79"/>
      <c r="E24" s="79"/>
      <c r="F24" s="4"/>
      <c r="G24" s="4"/>
      <c r="H24" s="4"/>
      <c r="I24" s="4"/>
      <c r="J24" s="84"/>
      <c r="K24" s="84"/>
      <c r="L24" s="84"/>
      <c r="M24" s="84"/>
      <c r="N24" s="84"/>
    </row>
    <row r="25" spans="1:15" ht="15" customHeight="1" x14ac:dyDescent="0.25">
      <c r="A25" s="80"/>
      <c r="B25" s="79" t="s">
        <v>510</v>
      </c>
      <c r="C25" s="78"/>
      <c r="D25" s="79"/>
      <c r="E25" s="79"/>
      <c r="F25" s="4"/>
      <c r="G25" s="4"/>
      <c r="H25" s="4"/>
      <c r="I25" s="4"/>
      <c r="J25" s="84"/>
      <c r="K25" s="84"/>
      <c r="L25" s="84"/>
      <c r="M25" s="84"/>
      <c r="N25" s="84"/>
    </row>
    <row r="26" spans="1:15" ht="15" customHeight="1" x14ac:dyDescent="0.25">
      <c r="A26" s="80"/>
      <c r="B26" s="79" t="s">
        <v>514</v>
      </c>
      <c r="C26" s="78" t="s">
        <v>197</v>
      </c>
      <c r="D26" s="4"/>
      <c r="E26" s="4"/>
      <c r="F26" s="4"/>
      <c r="G26" s="4"/>
      <c r="H26" s="4"/>
      <c r="I26" s="4"/>
      <c r="J26" s="84"/>
      <c r="K26" s="84"/>
      <c r="L26" s="84"/>
      <c r="M26" s="84"/>
      <c r="N26" s="84"/>
    </row>
    <row r="27" spans="1:15" ht="15" customHeight="1" x14ac:dyDescent="0.25">
      <c r="A27" s="80"/>
      <c r="B27" s="79" t="s">
        <v>515</v>
      </c>
      <c r="C27" s="78" t="s">
        <v>198</v>
      </c>
      <c r="D27" s="4"/>
      <c r="E27" s="84"/>
      <c r="F27" s="4"/>
      <c r="G27" s="4"/>
      <c r="H27" s="4"/>
      <c r="I27" s="4"/>
      <c r="J27" s="92"/>
      <c r="K27" s="84"/>
      <c r="L27" s="84"/>
      <c r="M27" s="84"/>
      <c r="N27" s="84"/>
    </row>
    <row r="28" spans="1:15" ht="15" customHeight="1" x14ac:dyDescent="0.25">
      <c r="A28" s="80"/>
      <c r="B28" s="91"/>
      <c r="C28" s="78"/>
      <c r="D28" s="4"/>
      <c r="E28" s="84"/>
      <c r="F28" s="4"/>
      <c r="G28" s="4"/>
      <c r="H28" s="4"/>
      <c r="I28" s="4"/>
      <c r="J28" s="92"/>
      <c r="K28" s="84"/>
      <c r="L28" s="84"/>
      <c r="M28" s="84"/>
      <c r="N28" s="84"/>
      <c r="O28" s="43"/>
    </row>
    <row r="29" spans="1:15" ht="15" customHeight="1" x14ac:dyDescent="0.25">
      <c r="A29" s="80"/>
      <c r="B29" s="91"/>
      <c r="C29" s="78"/>
      <c r="D29" s="4"/>
      <c r="E29" s="84"/>
      <c r="F29" s="4"/>
      <c r="G29" s="4"/>
      <c r="H29" s="4"/>
      <c r="I29" s="84"/>
      <c r="J29" s="92"/>
      <c r="K29" s="84"/>
      <c r="L29" s="84"/>
      <c r="M29" s="84"/>
      <c r="N29" s="84"/>
    </row>
    <row r="30" spans="1:15" ht="15" customHeight="1" x14ac:dyDescent="0.25">
      <c r="A30" s="94"/>
      <c r="B30" s="98"/>
      <c r="C30" s="98"/>
      <c r="D30" s="98"/>
      <c r="E30" s="98"/>
      <c r="F30" s="98"/>
      <c r="G30" s="98"/>
      <c r="H30" s="98"/>
      <c r="I30" s="84"/>
      <c r="J30" s="84"/>
      <c r="K30" s="84"/>
      <c r="L30" s="84"/>
      <c r="M30" s="84"/>
      <c r="N30" s="84"/>
    </row>
    <row r="31" spans="1:15" ht="15" customHeight="1" x14ac:dyDescent="0.25">
      <c r="A31" s="94"/>
      <c r="B31" s="98"/>
      <c r="C31" s="98"/>
      <c r="D31" s="98"/>
      <c r="E31" s="98"/>
      <c r="F31" s="98"/>
      <c r="G31" s="98"/>
      <c r="H31" s="98"/>
      <c r="I31" s="84"/>
      <c r="J31" s="92"/>
      <c r="K31" s="84"/>
      <c r="L31" s="84"/>
      <c r="M31" s="84"/>
      <c r="N31" s="84"/>
    </row>
    <row r="32" spans="1:15" ht="15" customHeight="1" x14ac:dyDescent="0.25">
      <c r="A32" s="94"/>
      <c r="B32" s="98"/>
      <c r="C32" s="98"/>
      <c r="D32" s="98"/>
      <c r="E32" s="98"/>
      <c r="F32" s="98"/>
      <c r="G32" s="98"/>
      <c r="H32" s="98"/>
      <c r="I32" s="84"/>
      <c r="J32" s="92"/>
      <c r="K32" s="84"/>
      <c r="L32" s="84"/>
      <c r="M32" s="84"/>
      <c r="N32" s="84"/>
    </row>
    <row r="33" spans="1:14" x14ac:dyDescent="0.25">
      <c r="A33" s="94"/>
      <c r="B33" s="98"/>
      <c r="C33" s="98"/>
      <c r="D33" s="98"/>
      <c r="E33" s="98"/>
      <c r="F33" s="98"/>
      <c r="G33" s="98"/>
      <c r="H33" s="98"/>
      <c r="I33" s="84"/>
      <c r="J33" s="84"/>
      <c r="K33" s="84"/>
      <c r="L33" s="84"/>
      <c r="M33" s="84"/>
      <c r="N33" s="84"/>
    </row>
    <row r="34" spans="1:14" x14ac:dyDescent="0.25">
      <c r="A34" s="94"/>
      <c r="B34" s="98"/>
      <c r="C34" s="98"/>
      <c r="D34" s="98"/>
      <c r="E34" s="98"/>
      <c r="F34" s="98"/>
      <c r="G34" s="98"/>
      <c r="H34" s="98"/>
      <c r="I34" s="84"/>
      <c r="J34" s="92"/>
      <c r="K34" s="84"/>
      <c r="L34" s="84"/>
      <c r="M34" s="84"/>
      <c r="N34" s="84"/>
    </row>
    <row r="35" spans="1:14" x14ac:dyDescent="0.25">
      <c r="A35" s="94"/>
      <c r="B35" s="98"/>
      <c r="C35" s="98"/>
      <c r="D35" s="98"/>
      <c r="E35" s="98"/>
      <c r="F35" s="98"/>
      <c r="G35" s="98"/>
      <c r="H35" s="98"/>
      <c r="I35" s="84"/>
      <c r="J35" s="92"/>
      <c r="K35" s="84"/>
      <c r="L35" s="84"/>
      <c r="M35" s="84"/>
      <c r="N35" s="84"/>
    </row>
    <row r="36" spans="1:14" x14ac:dyDescent="0.25">
      <c r="A36" s="94"/>
      <c r="B36" s="98"/>
      <c r="C36" s="98"/>
      <c r="D36" s="98"/>
      <c r="E36" s="98"/>
      <c r="F36" s="98"/>
      <c r="G36" s="98"/>
      <c r="H36" s="98"/>
      <c r="I36" s="84"/>
      <c r="J36" s="6"/>
      <c r="K36" s="84"/>
      <c r="L36" s="84"/>
      <c r="M36" s="84"/>
      <c r="N36" s="84"/>
    </row>
    <row r="37" spans="1:14" x14ac:dyDescent="0.25">
      <c r="A37" s="94"/>
      <c r="B37" s="98"/>
      <c r="C37" s="98"/>
      <c r="D37" s="98"/>
      <c r="E37" s="98"/>
      <c r="F37" s="98"/>
      <c r="G37" s="98"/>
      <c r="H37" s="98"/>
      <c r="I37" s="84"/>
      <c r="J37" s="84"/>
      <c r="K37" s="84"/>
      <c r="L37" s="84"/>
      <c r="M37" s="84"/>
      <c r="N37" s="84"/>
    </row>
    <row r="38" spans="1:14" s="43" customFormat="1" x14ac:dyDescent="0.25">
      <c r="A38" s="100"/>
      <c r="B38" s="100"/>
      <c r="C38" s="100"/>
      <c r="D38" s="100"/>
      <c r="E38" s="100"/>
      <c r="F38" s="100"/>
      <c r="G38" s="100"/>
      <c r="H38" s="100"/>
      <c r="I38" s="84"/>
      <c r="J38" s="84"/>
      <c r="K38" s="84"/>
      <c r="L38" s="84"/>
      <c r="M38" s="84"/>
      <c r="N38" s="84"/>
    </row>
    <row r="39" spans="1:14" s="43" customFormat="1" x14ac:dyDescent="0.25">
      <c r="A39" s="80"/>
      <c r="B39" s="83"/>
      <c r="C39" s="81"/>
      <c r="D39" s="4"/>
      <c r="E39" s="84"/>
      <c r="F39" s="84"/>
      <c r="G39" s="84"/>
      <c r="H39" s="84"/>
      <c r="I39" s="84"/>
      <c r="J39" s="6"/>
      <c r="K39" s="84"/>
      <c r="L39" s="84"/>
      <c r="M39" s="84"/>
      <c r="N39" s="84"/>
    </row>
    <row r="40" spans="1:14" s="43" customFormat="1" x14ac:dyDescent="0.25">
      <c r="A40" s="80"/>
      <c r="B40" s="83"/>
      <c r="C40" s="81"/>
      <c r="D40" s="4"/>
      <c r="E40" s="84"/>
      <c r="F40" s="84"/>
      <c r="G40" s="84"/>
      <c r="H40" s="84"/>
      <c r="I40" s="84"/>
      <c r="J40" s="6"/>
      <c r="K40" s="84"/>
      <c r="L40" s="84"/>
      <c r="M40" s="84"/>
      <c r="N40" s="84"/>
    </row>
    <row r="41" spans="1:14" s="43" customFormat="1" ht="18.75" x14ac:dyDescent="0.25">
      <c r="A41" s="80"/>
      <c r="B41" s="70"/>
      <c r="C41" s="7"/>
      <c r="D41" s="4"/>
      <c r="E41" s="8"/>
      <c r="F41" s="8"/>
      <c r="G41" s="8"/>
      <c r="H41" s="8"/>
      <c r="I41" s="8"/>
      <c r="J41" s="9"/>
      <c r="K41" s="84"/>
      <c r="L41" s="84"/>
      <c r="M41" s="84"/>
      <c r="N41" s="84"/>
    </row>
    <row r="42" spans="1:14" s="43" customFormat="1" ht="17.25" x14ac:dyDescent="0.25">
      <c r="A42" s="80"/>
      <c r="B42" s="71"/>
      <c r="C42" s="10"/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83"/>
      <c r="C43" s="81"/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3"/>
      <c r="C44" s="81"/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0" priority="10">
      <formula>$A$11=2</formula>
    </cfRule>
    <cfRule type="expression" dxfId="9" priority="11">
      <formula>$A$11=3</formula>
    </cfRule>
    <cfRule type="expression" dxfId="8" priority="12">
      <formula>$A$11=1</formula>
    </cfRule>
  </conditionalFormatting>
  <conditionalFormatting sqref="I39:I44 I17:I19 K39:L44 K17:L19">
    <cfRule type="expression" dxfId="7" priority="9">
      <formula>$H17="CCI (CC Intégral)"</formula>
    </cfRule>
  </conditionalFormatting>
  <conditionalFormatting sqref="I39:J44 I17:J19">
    <cfRule type="expression" dxfId="6" priority="8">
      <formula>$H17="CT (Contrôle terminal)"</formula>
    </cfRule>
  </conditionalFormatting>
  <conditionalFormatting sqref="K15:L16">
    <cfRule type="expression" dxfId="5" priority="7">
      <formula>$H$17="CCI (CC Intégral)"</formula>
    </cfRule>
  </conditionalFormatting>
  <conditionalFormatting sqref="I29:I38 K29:L38">
    <cfRule type="expression" dxfId="4" priority="81">
      <formula>$H20="CCI (CC Intégral)"</formula>
    </cfRule>
  </conditionalFormatting>
  <conditionalFormatting sqref="I20:I28 K20:L28">
    <cfRule type="expression" dxfId="3" priority="82">
      <formula>#REF!="CCI (CC Intégral)"</formula>
    </cfRule>
  </conditionalFormatting>
  <conditionalFormatting sqref="I29:J38">
    <cfRule type="expression" dxfId="2" priority="89">
      <formula>$H20="CT (Contrôle terminal)"</formula>
    </cfRule>
  </conditionalFormatting>
  <conditionalFormatting sqref="I20:J28">
    <cfRule type="expression" dxfId="1" priority="90">
      <formula>#REF!="CT (Contrôle terminal)"</formula>
    </cfRule>
  </conditionalFormatting>
  <dataValidations count="4">
    <dataValidation type="list" allowBlank="1" showInputMessage="1" showErrorMessage="1" sqref="F17:G29 F39:G44" xr:uid="{00000000-0002-0000-1200-000000000000}">
      <formula1>"Oui,Non"</formula1>
    </dataValidation>
    <dataValidation type="list" allowBlank="1" showInputMessage="1" showErrorMessage="1" sqref="A17:A26 A29 A39:A44" xr:uid="{00000000-0002-0000-1200-000001000000}">
      <formula1>Nat_ELP</formula1>
    </dataValidation>
    <dataValidation type="list" allowBlank="1" showInputMessage="1" showErrorMessage="1" sqref="H17:H29 H39:H44" xr:uid="{00000000-0002-0000-1200-000002000000}">
      <formula1>Type_contrôle</formula1>
    </dataValidation>
    <dataValidation type="list" allowBlank="1" showInputMessage="1" showErrorMessage="1" sqref="M17:M44 K17:K44" xr:uid="{00000000-0002-0000-1200-000003000000}">
      <formula1>Nature_contrôle</formula1>
    </dataValidation>
  </dataValidations>
  <pageMargins left="0.25" right="0.25" top="0.75" bottom="0.75" header="0.3" footer="0.3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0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50D8D499-1A69-436B-9F4A-A96B1C5C17B4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7"/>
  <sheetViews>
    <sheetView showGridLines="0" showZeros="0" tabSelected="1" zoomScale="80" zoomScaleNormal="80" zoomScalePageLayoutView="85" workbookViewId="0">
      <selection activeCell="C32" sqref="C32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180</v>
      </c>
      <c r="E4" s="159"/>
      <c r="F4" s="160" t="s">
        <v>39</v>
      </c>
      <c r="G4" s="161"/>
      <c r="H4" s="162" t="s">
        <v>199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249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532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200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544</v>
      </c>
      <c r="D10" s="48"/>
      <c r="E10" s="150" t="s">
        <v>55</v>
      </c>
      <c r="F10" s="151"/>
      <c r="G10" s="152" t="s">
        <v>524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47" t="s">
        <v>6</v>
      </c>
      <c r="C11" s="78" t="s">
        <v>545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55"/>
      <c r="H13" s="51"/>
      <c r="I13" s="51"/>
    </row>
    <row r="14" spans="1:14" ht="26.25" customHeight="1" x14ac:dyDescent="0.25">
      <c r="B14" s="54"/>
      <c r="C14" s="51"/>
      <c r="D14" s="51"/>
      <c r="E14" s="55"/>
      <c r="F14" s="55"/>
      <c r="G14" s="5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2" t="s">
        <v>0</v>
      </c>
      <c r="B17" s="79" t="s">
        <v>201</v>
      </c>
      <c r="C17" s="93" t="s">
        <v>205</v>
      </c>
      <c r="D17" s="79">
        <v>6</v>
      </c>
      <c r="E17" s="79"/>
      <c r="F17" s="4" t="s">
        <v>185</v>
      </c>
      <c r="G17" s="4" t="s">
        <v>186</v>
      </c>
      <c r="H17" s="4"/>
      <c r="I17" s="4"/>
      <c r="J17" s="84"/>
      <c r="K17" s="5"/>
      <c r="L17" s="5"/>
      <c r="M17" s="5"/>
      <c r="N17" s="5"/>
    </row>
    <row r="18" spans="1:15" ht="15" customHeight="1" x14ac:dyDescent="0.25">
      <c r="A18" s="2" t="s">
        <v>52</v>
      </c>
      <c r="B18" s="79" t="s">
        <v>202</v>
      </c>
      <c r="C18" s="93" t="s">
        <v>206</v>
      </c>
      <c r="D18" s="79"/>
      <c r="E18" s="79">
        <v>1</v>
      </c>
      <c r="F18" s="4" t="s">
        <v>185</v>
      </c>
      <c r="G18" s="4" t="s">
        <v>185</v>
      </c>
      <c r="H18" s="4" t="s">
        <v>180</v>
      </c>
      <c r="I18" s="4"/>
      <c r="J18" s="84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9" t="s">
        <v>203</v>
      </c>
      <c r="C19" s="93" t="s">
        <v>207</v>
      </c>
      <c r="D19" s="79"/>
      <c r="E19" s="79">
        <v>1</v>
      </c>
      <c r="F19" s="4" t="s">
        <v>185</v>
      </c>
      <c r="G19" s="4" t="s">
        <v>185</v>
      </c>
      <c r="H19" s="4" t="s">
        <v>180</v>
      </c>
      <c r="I19" s="4"/>
      <c r="J19" s="84">
        <v>2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9" t="s">
        <v>204</v>
      </c>
      <c r="C20" s="93" t="s">
        <v>208</v>
      </c>
      <c r="D20" s="79"/>
      <c r="E20" s="79">
        <v>1</v>
      </c>
      <c r="F20" s="4" t="s">
        <v>185</v>
      </c>
      <c r="G20" s="4" t="s">
        <v>185</v>
      </c>
      <c r="H20" s="4" t="s">
        <v>180</v>
      </c>
      <c r="I20" s="4"/>
      <c r="J20" s="84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79" t="s">
        <v>209</v>
      </c>
      <c r="C21" s="93" t="s">
        <v>216</v>
      </c>
      <c r="D21" s="79">
        <v>6</v>
      </c>
      <c r="E21" s="79"/>
      <c r="F21" s="4" t="s">
        <v>185</v>
      </c>
      <c r="G21" s="4" t="s">
        <v>186</v>
      </c>
      <c r="H21" s="4"/>
      <c r="I21" s="4"/>
      <c r="J21" s="80"/>
      <c r="K21" s="5"/>
      <c r="L21" s="5"/>
      <c r="M21" s="5"/>
      <c r="N21" s="5"/>
    </row>
    <row r="22" spans="1:15" ht="15" customHeight="1" x14ac:dyDescent="0.25">
      <c r="A22" s="2" t="s">
        <v>52</v>
      </c>
      <c r="B22" s="79" t="s">
        <v>210</v>
      </c>
      <c r="C22" s="93" t="s">
        <v>213</v>
      </c>
      <c r="D22" s="79"/>
      <c r="E22" s="79">
        <v>1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9" t="s">
        <v>211</v>
      </c>
      <c r="C23" s="93" t="s">
        <v>214</v>
      </c>
      <c r="D23" s="79"/>
      <c r="E23" s="79">
        <v>1</v>
      </c>
      <c r="F23" s="4" t="s">
        <v>185</v>
      </c>
      <c r="G23" s="4" t="s">
        <v>185</v>
      </c>
      <c r="H23" s="4" t="s">
        <v>180</v>
      </c>
      <c r="I23" s="4"/>
      <c r="J23" s="84">
        <v>2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9" t="s">
        <v>212</v>
      </c>
      <c r="C24" s="93" t="s">
        <v>215</v>
      </c>
      <c r="D24" s="79"/>
      <c r="E24" s="79">
        <v>1</v>
      </c>
      <c r="F24" s="4" t="s">
        <v>185</v>
      </c>
      <c r="G24" s="4" t="s">
        <v>185</v>
      </c>
      <c r="H24" s="4" t="s">
        <v>180</v>
      </c>
      <c r="I24" s="4"/>
      <c r="J24" s="84">
        <v>2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79" t="s">
        <v>217</v>
      </c>
      <c r="C25" s="93" t="s">
        <v>221</v>
      </c>
      <c r="D25" s="79">
        <v>6</v>
      </c>
      <c r="E25" s="79"/>
      <c r="F25" s="4" t="s">
        <v>185</v>
      </c>
      <c r="G25" s="4" t="s">
        <v>186</v>
      </c>
      <c r="H25" s="4"/>
      <c r="I25" s="4"/>
      <c r="J25" s="84"/>
      <c r="K25" s="5"/>
      <c r="L25" s="5"/>
      <c r="M25" s="5"/>
      <c r="N25" s="5"/>
    </row>
    <row r="26" spans="1:15" ht="15" customHeight="1" x14ac:dyDescent="0.25">
      <c r="A26" s="2" t="s">
        <v>52</v>
      </c>
      <c r="B26" s="79" t="s">
        <v>218</v>
      </c>
      <c r="C26" s="93" t="s">
        <v>222</v>
      </c>
      <c r="D26" s="79"/>
      <c r="E26" s="79">
        <v>1</v>
      </c>
      <c r="F26" s="4" t="s">
        <v>185</v>
      </c>
      <c r="G26" s="4" t="s">
        <v>185</v>
      </c>
      <c r="H26" s="4" t="s">
        <v>180</v>
      </c>
      <c r="I26" s="4"/>
      <c r="J26" s="84">
        <v>2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9" t="s">
        <v>219</v>
      </c>
      <c r="C27" s="93" t="s">
        <v>223</v>
      </c>
      <c r="D27" s="79"/>
      <c r="E27" s="79">
        <v>1</v>
      </c>
      <c r="F27" s="4" t="s">
        <v>185</v>
      </c>
      <c r="G27" s="4" t="s">
        <v>185</v>
      </c>
      <c r="H27" s="4" t="s">
        <v>180</v>
      </c>
      <c r="I27" s="4"/>
      <c r="J27" s="84">
        <v>2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9" t="s">
        <v>220</v>
      </c>
      <c r="C28" s="93" t="s">
        <v>224</v>
      </c>
      <c r="D28" s="79"/>
      <c r="E28" s="79">
        <v>1</v>
      </c>
      <c r="F28" s="4" t="s">
        <v>185</v>
      </c>
      <c r="G28" s="4" t="s">
        <v>185</v>
      </c>
      <c r="H28" s="4" t="s">
        <v>180</v>
      </c>
      <c r="I28" s="4"/>
      <c r="J28" s="84">
        <v>2</v>
      </c>
      <c r="K28" s="5"/>
      <c r="L28" s="5"/>
      <c r="M28" s="5"/>
      <c r="N28" s="5"/>
      <c r="O28" s="43"/>
    </row>
    <row r="29" spans="1:15" ht="15" customHeight="1" x14ac:dyDescent="0.25">
      <c r="A29" s="2" t="s">
        <v>0</v>
      </c>
      <c r="B29" s="79" t="s">
        <v>225</v>
      </c>
      <c r="C29" s="93" t="s">
        <v>228</v>
      </c>
      <c r="D29" s="79">
        <v>6</v>
      </c>
      <c r="E29" s="79"/>
      <c r="F29" s="4" t="s">
        <v>185</v>
      </c>
      <c r="G29" s="84" t="s">
        <v>186</v>
      </c>
      <c r="H29" s="4"/>
      <c r="I29" s="5"/>
      <c r="J29" s="84"/>
      <c r="K29" s="5"/>
      <c r="L29" s="5"/>
      <c r="M29" s="5"/>
      <c r="N29" s="5"/>
    </row>
    <row r="30" spans="1:15" ht="15" customHeight="1" x14ac:dyDescent="0.25">
      <c r="A30" s="2" t="s">
        <v>52</v>
      </c>
      <c r="B30" s="79" t="s">
        <v>226</v>
      </c>
      <c r="C30" s="93" t="s">
        <v>229</v>
      </c>
      <c r="D30" s="79"/>
      <c r="E30" s="79">
        <v>1</v>
      </c>
      <c r="F30" s="4" t="s">
        <v>185</v>
      </c>
      <c r="G30" s="5" t="s">
        <v>185</v>
      </c>
      <c r="H30" s="4" t="s">
        <v>180</v>
      </c>
      <c r="I30" s="5"/>
      <c r="J30" s="84">
        <v>2</v>
      </c>
      <c r="K30" s="5"/>
      <c r="L30" s="5"/>
      <c r="M30" s="5"/>
      <c r="N30" s="5"/>
    </row>
    <row r="31" spans="1:15" ht="15" customHeight="1" x14ac:dyDescent="0.25">
      <c r="A31" s="80" t="s">
        <v>52</v>
      </c>
      <c r="B31" s="79" t="s">
        <v>227</v>
      </c>
      <c r="C31" s="93" t="s">
        <v>230</v>
      </c>
      <c r="D31" s="79"/>
      <c r="E31" s="79">
        <v>1</v>
      </c>
      <c r="F31" s="4" t="s">
        <v>185</v>
      </c>
      <c r="G31" s="84" t="s">
        <v>185</v>
      </c>
      <c r="H31" s="4" t="s">
        <v>180</v>
      </c>
      <c r="I31" s="5"/>
      <c r="J31" s="84">
        <v>2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178" t="s">
        <v>585</v>
      </c>
      <c r="C32" s="179" t="s">
        <v>546</v>
      </c>
      <c r="D32" s="79"/>
      <c r="E32" s="79">
        <v>1</v>
      </c>
      <c r="F32" s="4" t="s">
        <v>185</v>
      </c>
      <c r="G32" s="5" t="s">
        <v>185</v>
      </c>
      <c r="H32" s="4" t="s">
        <v>180</v>
      </c>
      <c r="I32" s="5"/>
      <c r="J32" s="84">
        <v>2</v>
      </c>
      <c r="K32" s="5"/>
      <c r="L32" s="5"/>
      <c r="M32" s="5"/>
      <c r="N32" s="5"/>
    </row>
    <row r="33" spans="1:14" x14ac:dyDescent="0.25">
      <c r="A33" s="2" t="s">
        <v>0</v>
      </c>
      <c r="B33" s="83" t="s">
        <v>234</v>
      </c>
      <c r="C33" s="78" t="s">
        <v>232</v>
      </c>
      <c r="D33" s="4">
        <v>6</v>
      </c>
      <c r="E33" s="4"/>
      <c r="F33" s="4" t="s">
        <v>185</v>
      </c>
      <c r="G33" s="4" t="s">
        <v>186</v>
      </c>
      <c r="H33" s="4"/>
      <c r="I33" s="4"/>
      <c r="J33" s="5"/>
      <c r="K33" s="5"/>
      <c r="L33" s="5"/>
      <c r="M33" s="5"/>
      <c r="N33" s="5"/>
    </row>
    <row r="34" spans="1:14" x14ac:dyDescent="0.25">
      <c r="A34" s="2" t="s">
        <v>52</v>
      </c>
      <c r="B34" s="83" t="s">
        <v>233</v>
      </c>
      <c r="C34" s="78" t="s">
        <v>237</v>
      </c>
      <c r="D34" s="4"/>
      <c r="E34" s="4">
        <v>1</v>
      </c>
      <c r="F34" s="4" t="s">
        <v>185</v>
      </c>
      <c r="G34" s="4" t="s">
        <v>185</v>
      </c>
      <c r="H34" s="4" t="s">
        <v>180</v>
      </c>
      <c r="I34" s="4"/>
      <c r="J34" s="84">
        <v>2</v>
      </c>
      <c r="K34" s="5"/>
      <c r="L34" s="5"/>
      <c r="M34" s="5"/>
      <c r="N34" s="5"/>
    </row>
    <row r="35" spans="1:14" x14ac:dyDescent="0.25">
      <c r="A35" s="80" t="s">
        <v>52</v>
      </c>
      <c r="B35" s="83" t="s">
        <v>235</v>
      </c>
      <c r="C35" s="78" t="s">
        <v>238</v>
      </c>
      <c r="D35" s="4"/>
      <c r="E35" s="4">
        <v>1</v>
      </c>
      <c r="F35" s="4" t="s">
        <v>185</v>
      </c>
      <c r="G35" s="4" t="s">
        <v>185</v>
      </c>
      <c r="H35" s="4" t="s">
        <v>180</v>
      </c>
      <c r="I35" s="4"/>
      <c r="J35" s="84">
        <v>2</v>
      </c>
      <c r="K35" s="5"/>
      <c r="L35" s="5"/>
      <c r="M35" s="5"/>
      <c r="N35" s="5"/>
    </row>
    <row r="36" spans="1:14" x14ac:dyDescent="0.25">
      <c r="A36" s="80" t="s">
        <v>52</v>
      </c>
      <c r="B36" s="83" t="s">
        <v>236</v>
      </c>
      <c r="C36" s="78" t="s">
        <v>239</v>
      </c>
      <c r="D36" s="4"/>
      <c r="E36" s="4">
        <v>1</v>
      </c>
      <c r="F36" s="4" t="s">
        <v>185</v>
      </c>
      <c r="G36" s="4" t="s">
        <v>185</v>
      </c>
      <c r="H36" s="4" t="s">
        <v>180</v>
      </c>
      <c r="I36" s="4"/>
      <c r="J36" s="84">
        <v>2</v>
      </c>
      <c r="K36" s="5"/>
      <c r="L36" s="5"/>
      <c r="M36" s="5"/>
      <c r="N36" s="5"/>
    </row>
    <row r="37" spans="1:14" x14ac:dyDescent="0.25">
      <c r="A37" s="80"/>
      <c r="B37" s="83"/>
      <c r="C37" s="81"/>
      <c r="D37" s="4"/>
      <c r="E37" s="5"/>
      <c r="F37" s="5"/>
      <c r="G37" s="5"/>
      <c r="H37" s="5"/>
      <c r="I37" s="5"/>
      <c r="J37" s="6"/>
      <c r="K37" s="5"/>
      <c r="L37" s="5"/>
      <c r="M37" s="5"/>
      <c r="N37" s="5"/>
    </row>
    <row r="38" spans="1:14" s="43" customFormat="1" x14ac:dyDescent="0.25">
      <c r="A38" s="80"/>
      <c r="B38" s="79" t="s">
        <v>505</v>
      </c>
      <c r="C38" s="93"/>
      <c r="D38" s="4"/>
      <c r="E38" s="5"/>
      <c r="F38" s="5"/>
      <c r="G38" s="5"/>
      <c r="H38" s="5"/>
      <c r="I38" s="5"/>
      <c r="J38" s="6"/>
      <c r="K38" s="5"/>
      <c r="L38" s="5"/>
      <c r="M38" s="5"/>
      <c r="N38" s="5"/>
    </row>
    <row r="39" spans="1:14" s="43" customFormat="1" x14ac:dyDescent="0.25">
      <c r="A39" s="80"/>
      <c r="B39" s="79" t="s">
        <v>506</v>
      </c>
      <c r="C39" s="93" t="s">
        <v>187</v>
      </c>
      <c r="D39" s="4"/>
      <c r="E39" s="5"/>
      <c r="F39" s="5"/>
      <c r="G39" s="5"/>
      <c r="H39" s="5"/>
      <c r="I39" s="5"/>
      <c r="J39" s="6"/>
      <c r="K39" s="5"/>
      <c r="L39" s="5"/>
      <c r="M39" s="5"/>
      <c r="N39" s="5"/>
    </row>
    <row r="40" spans="1:14" s="43" customFormat="1" x14ac:dyDescent="0.25">
      <c r="A40" s="80"/>
      <c r="B40" s="79" t="s">
        <v>507</v>
      </c>
      <c r="C40" s="93" t="s">
        <v>188</v>
      </c>
      <c r="D40" s="4"/>
      <c r="E40" s="5"/>
      <c r="F40" s="5"/>
      <c r="G40" s="5"/>
      <c r="H40" s="5"/>
      <c r="I40" s="5"/>
      <c r="J40" s="6"/>
      <c r="K40" s="5"/>
      <c r="L40" s="5"/>
      <c r="M40" s="5"/>
      <c r="N40" s="5"/>
    </row>
    <row r="41" spans="1:14" s="43" customFormat="1" ht="18.75" x14ac:dyDescent="0.25">
      <c r="A41" s="2"/>
      <c r="B41" s="70"/>
      <c r="C41" s="7"/>
      <c r="D41" s="4"/>
      <c r="E41" s="8"/>
      <c r="F41" s="8"/>
      <c r="G41" s="8"/>
      <c r="H41" s="8"/>
      <c r="I41" s="8"/>
      <c r="J41" s="9"/>
      <c r="K41" s="5"/>
      <c r="L41" s="5"/>
      <c r="M41" s="5"/>
      <c r="N41" s="5"/>
    </row>
    <row r="42" spans="1:14" s="43" customFormat="1" ht="17.25" x14ac:dyDescent="0.25">
      <c r="A42" s="100"/>
      <c r="B42" s="100"/>
      <c r="C42" s="100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</row>
    <row r="43" spans="1:14" s="43" customFormat="1" x14ac:dyDescent="0.25">
      <c r="A43" s="100"/>
      <c r="B43" s="100"/>
      <c r="C43" s="100"/>
      <c r="D43" s="4"/>
      <c r="E43" s="5"/>
      <c r="F43" s="5"/>
      <c r="G43" s="5"/>
      <c r="H43" s="5"/>
      <c r="I43" s="5"/>
      <c r="J43" s="6"/>
      <c r="K43" s="5"/>
      <c r="L43" s="5"/>
      <c r="M43" s="5"/>
      <c r="N43" s="5"/>
    </row>
    <row r="44" spans="1:14" s="43" customFormat="1" x14ac:dyDescent="0.25">
      <c r="A44" s="100"/>
      <c r="B44" s="100"/>
      <c r="C44" s="100"/>
      <c r="D44" s="4"/>
      <c r="E44" s="5"/>
      <c r="F44" s="5"/>
      <c r="G44" s="5"/>
      <c r="H44" s="5"/>
      <c r="I44" s="5"/>
      <c r="J44" s="6"/>
      <c r="K44" s="5"/>
      <c r="L44" s="5"/>
      <c r="M44" s="5"/>
      <c r="N44" s="5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91" priority="15">
      <formula>$A$11=2</formula>
    </cfRule>
    <cfRule type="expression" dxfId="190" priority="16">
      <formula>$A$11=3</formula>
    </cfRule>
    <cfRule type="expression" dxfId="189" priority="17">
      <formula>$A$11=1</formula>
    </cfRule>
  </conditionalFormatting>
  <conditionalFormatting sqref="I17:I32 K17:L32 K37:L44 I37:I44">
    <cfRule type="expression" dxfId="188" priority="14">
      <formula>$H17="CCI (CC Intégral)"</formula>
    </cfRule>
  </conditionalFormatting>
  <conditionalFormatting sqref="I37:J44 I17:I32">
    <cfRule type="expression" dxfId="187" priority="13">
      <formula>$H17="CT (Contrôle terminal)"</formula>
    </cfRule>
  </conditionalFormatting>
  <conditionalFormatting sqref="K15:L16">
    <cfRule type="expression" dxfId="186" priority="9">
      <formula>$H$17="CCI (CC Intégral)"</formula>
    </cfRule>
  </conditionalFormatting>
  <conditionalFormatting sqref="J17 J21 J25 J29">
    <cfRule type="expression" dxfId="185" priority="8">
      <formula>$H17="CT (Contrôle terminal)"</formula>
    </cfRule>
  </conditionalFormatting>
  <conditionalFormatting sqref="J18:J20">
    <cfRule type="expression" dxfId="184" priority="7">
      <formula>$H18="CT (Contrôle terminal)"</formula>
    </cfRule>
  </conditionalFormatting>
  <conditionalFormatting sqref="J22:J24">
    <cfRule type="expression" dxfId="183" priority="6">
      <formula>$H22="CT (Contrôle terminal)"</formula>
    </cfRule>
  </conditionalFormatting>
  <conditionalFormatting sqref="J26:J28">
    <cfRule type="expression" dxfId="182" priority="5">
      <formula>$H26="CT (Contrôle terminal)"</formula>
    </cfRule>
  </conditionalFormatting>
  <conditionalFormatting sqref="J30:J32">
    <cfRule type="expression" dxfId="181" priority="4">
      <formula>$H30="CT (Contrôle terminal)"</formula>
    </cfRule>
  </conditionalFormatting>
  <conditionalFormatting sqref="I33:I36 K33:L36">
    <cfRule type="expression" dxfId="180" priority="3">
      <formula>$H33="CCI (CC Intégral)"</formula>
    </cfRule>
  </conditionalFormatting>
  <conditionalFormatting sqref="I33:J33 I34:I36">
    <cfRule type="expression" dxfId="179" priority="2">
      <formula>$H33="CT (Contrôle terminal)"</formula>
    </cfRule>
  </conditionalFormatting>
  <conditionalFormatting sqref="J34:J36">
    <cfRule type="expression" dxfId="178" priority="1">
      <formula>$H34="CT (Contrôle terminal)"</formula>
    </cfRule>
  </conditionalFormatting>
  <dataValidations count="4">
    <dataValidation type="list" allowBlank="1" showInputMessage="1" showErrorMessage="1" sqref="M17:M44 K17:K44" xr:uid="{00000000-0002-0000-0100-000000000000}">
      <formula1>Nature_contrôle</formula1>
    </dataValidation>
    <dataValidation type="list" allowBlank="1" showInputMessage="1" showErrorMessage="1" sqref="H17:H44" xr:uid="{00000000-0002-0000-0100-000001000000}">
      <formula1>Type_contrôle</formula1>
    </dataValidation>
    <dataValidation type="list" allowBlank="1" showInputMessage="1" showErrorMessage="1" sqref="A17:A33 A38:A39 A41" xr:uid="{00000000-0002-0000-0100-000002000000}">
      <formula1>Nat_ELP</formula1>
    </dataValidation>
    <dataValidation type="list" allowBlank="1" showInputMessage="1" showErrorMessage="1" sqref="F17:G44" xr:uid="{00000000-0002-0000-01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46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D31FD503-BCB6-4FE4-9D7B-963FEFCE07DE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2" t="s">
        <v>165</v>
      </c>
      <c r="B73" s="29" t="s">
        <v>17</v>
      </c>
      <c r="C73" s="12" t="s">
        <v>19</v>
      </c>
      <c r="D73" s="29" t="s">
        <v>21</v>
      </c>
      <c r="E73" s="29" t="s">
        <v>22</v>
      </c>
      <c r="F73" s="12" t="s">
        <v>166</v>
      </c>
      <c r="G73" s="29" t="s">
        <v>164</v>
      </c>
      <c r="H73" s="29" t="s">
        <v>24</v>
      </c>
      <c r="I73" s="12" t="s">
        <v>162</v>
      </c>
      <c r="J73" s="12" t="s">
        <v>163</v>
      </c>
    </row>
    <row r="74" spans="1:10" x14ac:dyDescent="0.25">
      <c r="A74" s="12" t="s">
        <v>79</v>
      </c>
      <c r="B74" s="29" t="s">
        <v>86</v>
      </c>
      <c r="C74" s="12" t="s">
        <v>71</v>
      </c>
      <c r="D74" s="29" t="s">
        <v>85</v>
      </c>
      <c r="E74" s="29" t="s">
        <v>67</v>
      </c>
      <c r="F74" s="12" t="s">
        <v>90</v>
      </c>
      <c r="G74" s="29" t="s">
        <v>65</v>
      </c>
      <c r="H74" s="29" t="s">
        <v>101</v>
      </c>
      <c r="I74" s="12" t="s">
        <v>64</v>
      </c>
      <c r="J74" s="12" t="s">
        <v>62</v>
      </c>
    </row>
    <row r="75" spans="1:10" x14ac:dyDescent="0.25">
      <c r="A75" s="12" t="s">
        <v>80</v>
      </c>
      <c r="B75" s="29" t="s">
        <v>87</v>
      </c>
      <c r="C75" s="12" t="s">
        <v>72</v>
      </c>
      <c r="E75" s="29" t="s">
        <v>68</v>
      </c>
      <c r="F75" s="12" t="s">
        <v>91</v>
      </c>
      <c r="H75" s="29" t="s">
        <v>107</v>
      </c>
      <c r="I75" s="12" t="s">
        <v>65</v>
      </c>
      <c r="J75" s="12" t="s">
        <v>63</v>
      </c>
    </row>
    <row r="76" spans="1:10" x14ac:dyDescent="0.25">
      <c r="A76" s="12" t="s">
        <v>81</v>
      </c>
      <c r="B76" s="29" t="s">
        <v>88</v>
      </c>
      <c r="C76" s="12" t="s">
        <v>73</v>
      </c>
      <c r="E76" s="29" t="s">
        <v>69</v>
      </c>
      <c r="F76" s="12" t="s">
        <v>92</v>
      </c>
      <c r="I76" s="12" t="s">
        <v>101</v>
      </c>
    </row>
    <row r="77" spans="1:10" x14ac:dyDescent="0.25">
      <c r="A77" s="12" t="s">
        <v>82</v>
      </c>
      <c r="B77" s="29" t="s">
        <v>89</v>
      </c>
      <c r="C77" s="12" t="s">
        <v>74</v>
      </c>
      <c r="E77" s="29" t="s">
        <v>70</v>
      </c>
      <c r="F77" s="12" t="s">
        <v>93</v>
      </c>
      <c r="I77" s="12" t="s">
        <v>102</v>
      </c>
    </row>
    <row r="78" spans="1:10" x14ac:dyDescent="0.25">
      <c r="A78" s="12" t="s">
        <v>83</v>
      </c>
      <c r="C78" s="12" t="s">
        <v>75</v>
      </c>
      <c r="E78" s="29" t="s">
        <v>71</v>
      </c>
      <c r="F78" s="12" t="s">
        <v>94</v>
      </c>
      <c r="I78" s="12" t="s">
        <v>103</v>
      </c>
    </row>
    <row r="79" spans="1:10" x14ac:dyDescent="0.25">
      <c r="A79" s="12" t="s">
        <v>84</v>
      </c>
      <c r="C79" s="12" t="s">
        <v>76</v>
      </c>
      <c r="E79" s="29" t="s">
        <v>77</v>
      </c>
      <c r="F79" s="12" t="s">
        <v>95</v>
      </c>
      <c r="I79" s="12" t="s">
        <v>104</v>
      </c>
    </row>
    <row r="80" spans="1:10" x14ac:dyDescent="0.25">
      <c r="C80" s="12" t="s">
        <v>78</v>
      </c>
      <c r="F80" s="12" t="s">
        <v>96</v>
      </c>
      <c r="I80" s="12" t="s">
        <v>105</v>
      </c>
    </row>
    <row r="81" spans="6:9" x14ac:dyDescent="0.25">
      <c r="F81" s="12" t="s">
        <v>97</v>
      </c>
      <c r="I81" s="12" t="s">
        <v>106</v>
      </c>
    </row>
    <row r="82" spans="6:9" x14ac:dyDescent="0.25">
      <c r="F82" s="12" t="s">
        <v>98</v>
      </c>
      <c r="I82" s="12" t="s">
        <v>107</v>
      </c>
    </row>
    <row r="83" spans="6:9" x14ac:dyDescent="0.25">
      <c r="F83" s="12" t="s">
        <v>99</v>
      </c>
      <c r="I83" s="12" t="s">
        <v>108</v>
      </c>
    </row>
    <row r="84" spans="6:9" x14ac:dyDescent="0.25">
      <c r="F84" s="12" t="s">
        <v>100</v>
      </c>
      <c r="I84" s="12" t="s">
        <v>109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57"/>
  <sheetViews>
    <sheetView showGridLines="0" showZeros="0" topLeftCell="A4" zoomScale="85" zoomScaleNormal="85" zoomScalePageLayoutView="85" workbookViewId="0">
      <selection activeCell="J25" sqref="J25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180</v>
      </c>
      <c r="E4" s="159"/>
      <c r="F4" s="160" t="s">
        <v>39</v>
      </c>
      <c r="G4" s="161"/>
      <c r="H4" s="162" t="s">
        <v>199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249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532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231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542</v>
      </c>
      <c r="D10" s="48"/>
      <c r="E10" s="150" t="s">
        <v>55</v>
      </c>
      <c r="F10" s="151"/>
      <c r="G10" s="152" t="s">
        <v>525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8" t="s">
        <v>543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76"/>
      <c r="H13" s="51"/>
      <c r="I13" s="51"/>
    </row>
    <row r="14" spans="1:14" ht="26.25" customHeight="1" x14ac:dyDescent="0.25">
      <c r="B14" s="54"/>
      <c r="C14" s="51"/>
      <c r="D14" s="51"/>
      <c r="E14" s="76"/>
      <c r="F14" s="76"/>
      <c r="G14" s="76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IF('MAP S1'!H33="CCI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94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4"/>
      <c r="M17" s="5"/>
      <c r="N17" s="5"/>
    </row>
    <row r="18" spans="1:15" ht="15" customHeight="1" x14ac:dyDescent="0.25">
      <c r="A18" s="94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4"/>
      <c r="M18" s="5"/>
      <c r="N18" s="5"/>
    </row>
    <row r="19" spans="1:15" ht="15" customHeight="1" x14ac:dyDescent="0.25">
      <c r="A19" s="94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4"/>
      <c r="M19" s="5"/>
      <c r="N19" s="5"/>
    </row>
    <row r="20" spans="1:15" ht="15" customHeight="1" x14ac:dyDescent="0.25">
      <c r="A20" s="94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4"/>
      <c r="M20" s="5"/>
      <c r="N20" s="5"/>
    </row>
    <row r="21" spans="1:15" ht="15" customHeight="1" x14ac:dyDescent="0.25">
      <c r="A21" s="2" t="s">
        <v>0</v>
      </c>
      <c r="B21" s="83" t="s">
        <v>240</v>
      </c>
      <c r="C21" s="78" t="s">
        <v>244</v>
      </c>
      <c r="D21" s="4">
        <v>30</v>
      </c>
      <c r="E21" s="4"/>
      <c r="F21" s="4" t="s">
        <v>185</v>
      </c>
      <c r="G21" s="4" t="s">
        <v>186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83" t="s">
        <v>241</v>
      </c>
      <c r="C22" s="78" t="s">
        <v>245</v>
      </c>
      <c r="D22" s="4"/>
      <c r="E22" s="4">
        <v>1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5"/>
      <c r="L22" s="5"/>
      <c r="M22" s="5"/>
      <c r="N22" s="5"/>
    </row>
    <row r="23" spans="1:15" ht="15" customHeight="1" x14ac:dyDescent="0.25">
      <c r="A23" s="80" t="s">
        <v>52</v>
      </c>
      <c r="B23" s="83" t="s">
        <v>242</v>
      </c>
      <c r="C23" s="78" t="s">
        <v>246</v>
      </c>
      <c r="D23" s="4"/>
      <c r="E23" s="4">
        <v>1</v>
      </c>
      <c r="F23" s="4" t="s">
        <v>185</v>
      </c>
      <c r="G23" s="4" t="s">
        <v>185</v>
      </c>
      <c r="H23" s="4" t="s">
        <v>180</v>
      </c>
      <c r="I23" s="4"/>
      <c r="J23" s="84">
        <v>2</v>
      </c>
      <c r="K23" s="5"/>
      <c r="L23" s="5"/>
      <c r="M23" s="5"/>
      <c r="N23" s="5"/>
    </row>
    <row r="24" spans="1:15" ht="15" customHeight="1" x14ac:dyDescent="0.25">
      <c r="A24" s="80" t="s">
        <v>52</v>
      </c>
      <c r="B24" s="98" t="s">
        <v>548</v>
      </c>
      <c r="C24" s="98" t="s">
        <v>546</v>
      </c>
      <c r="D24" s="4"/>
      <c r="E24" s="98">
        <v>1</v>
      </c>
      <c r="F24" s="4" t="s">
        <v>185</v>
      </c>
      <c r="G24" s="4" t="s">
        <v>185</v>
      </c>
      <c r="H24" s="4" t="s">
        <v>180</v>
      </c>
      <c r="I24" s="4"/>
      <c r="J24" s="84">
        <v>1</v>
      </c>
      <c r="K24" s="5"/>
      <c r="L24" s="5"/>
      <c r="M24" s="5"/>
      <c r="N24" s="5"/>
    </row>
    <row r="25" spans="1:15" ht="15" customHeight="1" x14ac:dyDescent="0.25">
      <c r="A25" s="80" t="s">
        <v>52</v>
      </c>
      <c r="B25" s="83" t="s">
        <v>243</v>
      </c>
      <c r="C25" s="78" t="s">
        <v>247</v>
      </c>
      <c r="D25" s="4"/>
      <c r="E25" s="4">
        <v>10</v>
      </c>
      <c r="F25" s="4" t="s">
        <v>185</v>
      </c>
      <c r="G25" s="4" t="s">
        <v>185</v>
      </c>
      <c r="H25" s="4" t="s">
        <v>180</v>
      </c>
      <c r="I25" s="4"/>
      <c r="J25" s="84">
        <v>2</v>
      </c>
      <c r="K25" s="5"/>
      <c r="L25" s="5"/>
      <c r="M25" s="5"/>
      <c r="N25" s="5"/>
    </row>
    <row r="26" spans="1:15" ht="15" customHeight="1" x14ac:dyDescent="0.25">
      <c r="A26" s="2"/>
      <c r="B26" s="83"/>
      <c r="C26" s="78"/>
      <c r="D26" s="4"/>
      <c r="E26" s="4"/>
      <c r="F26" s="4"/>
      <c r="G26" s="4"/>
      <c r="H26" s="4"/>
      <c r="I26" s="4"/>
      <c r="J26" s="92"/>
      <c r="K26" s="5"/>
      <c r="L26" s="5"/>
      <c r="M26" s="5"/>
      <c r="N26" s="5"/>
    </row>
    <row r="27" spans="1:15" ht="15" customHeight="1" x14ac:dyDescent="0.25">
      <c r="A27" s="2"/>
      <c r="B27" s="83"/>
      <c r="C27" s="78"/>
      <c r="D27" s="4"/>
      <c r="E27" s="4"/>
      <c r="F27" s="4"/>
      <c r="G27" s="4"/>
      <c r="H27" s="4"/>
      <c r="I27" s="4"/>
      <c r="J27" s="92"/>
      <c r="K27" s="5"/>
      <c r="L27" s="5"/>
      <c r="M27" s="5"/>
      <c r="N27" s="5"/>
    </row>
    <row r="28" spans="1:15" ht="15" customHeight="1" x14ac:dyDescent="0.25">
      <c r="A28" s="2"/>
      <c r="B28" s="83"/>
      <c r="C28" s="78"/>
      <c r="D28" s="4"/>
      <c r="E28" s="4"/>
      <c r="F28" s="4"/>
      <c r="G28" s="4"/>
      <c r="H28" s="4"/>
      <c r="I28" s="4"/>
      <c r="J28" s="84"/>
      <c r="K28" s="5"/>
      <c r="L28" s="5"/>
      <c r="M28" s="5"/>
      <c r="N28" s="5"/>
      <c r="O28" s="43"/>
    </row>
    <row r="29" spans="1:15" ht="15" customHeight="1" x14ac:dyDescent="0.25">
      <c r="A29" s="80"/>
      <c r="B29" s="83" t="s">
        <v>508</v>
      </c>
      <c r="C29" s="78"/>
      <c r="D29" s="4"/>
      <c r="E29" s="4"/>
      <c r="F29" s="4"/>
      <c r="G29" s="4"/>
      <c r="H29" s="4"/>
      <c r="I29" s="4"/>
      <c r="J29" s="2"/>
      <c r="K29" s="5"/>
      <c r="L29" s="5"/>
      <c r="M29" s="5"/>
      <c r="N29" s="5"/>
    </row>
    <row r="30" spans="1:15" ht="15" customHeight="1" x14ac:dyDescent="0.25">
      <c r="A30" s="80"/>
      <c r="B30" s="83" t="s">
        <v>517</v>
      </c>
      <c r="C30" s="78" t="s">
        <v>190</v>
      </c>
      <c r="D30" s="4"/>
      <c r="E30" s="5"/>
      <c r="F30" s="4"/>
      <c r="G30" s="84"/>
      <c r="H30" s="4"/>
      <c r="I30" s="5"/>
      <c r="J30" s="84"/>
      <c r="K30" s="5"/>
      <c r="L30" s="5"/>
      <c r="M30" s="5"/>
      <c r="N30" s="5"/>
    </row>
    <row r="31" spans="1:15" ht="15" customHeight="1" x14ac:dyDescent="0.25">
      <c r="A31" s="80"/>
      <c r="B31" s="83" t="s">
        <v>507</v>
      </c>
      <c r="C31" s="78" t="s">
        <v>191</v>
      </c>
      <c r="D31" s="4"/>
      <c r="E31" s="5"/>
      <c r="F31" s="4"/>
      <c r="G31" s="84"/>
      <c r="H31" s="4"/>
      <c r="I31" s="5"/>
      <c r="J31" s="84"/>
      <c r="K31" s="5"/>
      <c r="L31" s="5"/>
      <c r="M31" s="5"/>
      <c r="N31" s="5"/>
    </row>
    <row r="32" spans="1:15" ht="15" customHeight="1" x14ac:dyDescent="0.25">
      <c r="A32" s="2"/>
      <c r="B32" s="69"/>
      <c r="C32" s="84"/>
      <c r="D32" s="4"/>
      <c r="E32" s="5"/>
      <c r="F32" s="4"/>
      <c r="G32" s="84"/>
      <c r="H32" s="4"/>
      <c r="I32" s="5"/>
      <c r="J32" s="84"/>
      <c r="K32" s="5"/>
      <c r="L32" s="5"/>
      <c r="M32" s="5"/>
      <c r="N32" s="5"/>
    </row>
    <row r="33" spans="1:14" x14ac:dyDescent="0.25">
      <c r="A33" s="2"/>
      <c r="B33" s="86"/>
      <c r="C33" s="78"/>
      <c r="D33" s="4"/>
      <c r="E33" s="5"/>
      <c r="F33" s="4"/>
      <c r="G33" s="84"/>
      <c r="H33" s="4"/>
      <c r="I33" s="5"/>
      <c r="J33" s="84"/>
      <c r="K33" s="5"/>
      <c r="L33" s="5"/>
      <c r="M33" s="5"/>
      <c r="N33" s="5"/>
    </row>
    <row r="34" spans="1:14" x14ac:dyDescent="0.25">
      <c r="A34" s="80"/>
      <c r="B34" s="87"/>
      <c r="C34" s="78"/>
      <c r="D34" s="4"/>
      <c r="E34" s="5"/>
      <c r="F34" s="4"/>
      <c r="G34" s="84"/>
      <c r="H34" s="4"/>
      <c r="I34" s="5"/>
      <c r="J34" s="84"/>
      <c r="K34" s="5"/>
      <c r="L34" s="5"/>
      <c r="M34" s="5"/>
      <c r="N34" s="5"/>
    </row>
    <row r="35" spans="1:14" x14ac:dyDescent="0.25">
      <c r="A35" s="80"/>
      <c r="B35" s="78"/>
      <c r="C35" s="78"/>
      <c r="D35" s="4"/>
      <c r="E35" s="5"/>
      <c r="F35" s="4"/>
      <c r="G35" s="84"/>
      <c r="H35" s="4"/>
      <c r="I35" s="5"/>
      <c r="J35" s="84"/>
      <c r="K35" s="5"/>
      <c r="L35" s="5"/>
      <c r="M35" s="5"/>
      <c r="N35" s="5"/>
    </row>
    <row r="36" spans="1:14" x14ac:dyDescent="0.25">
      <c r="A36" s="2"/>
      <c r="B36" s="88"/>
      <c r="C36" s="3"/>
      <c r="D36" s="4"/>
      <c r="E36" s="5"/>
      <c r="F36" s="5"/>
      <c r="G36" s="5"/>
      <c r="H36" s="4"/>
      <c r="I36" s="5"/>
      <c r="J36" s="90"/>
      <c r="K36" s="5"/>
      <c r="L36" s="5"/>
      <c r="M36" s="5"/>
      <c r="N36" s="5"/>
    </row>
    <row r="37" spans="1:14" x14ac:dyDescent="0.25">
      <c r="A37" s="2"/>
      <c r="B37" s="89"/>
      <c r="C37" s="3"/>
      <c r="D37" s="4"/>
      <c r="E37" s="5"/>
      <c r="F37" s="5"/>
      <c r="G37" s="5"/>
      <c r="H37" s="4"/>
      <c r="I37" s="5"/>
      <c r="J37" s="90"/>
      <c r="K37" s="5"/>
      <c r="L37" s="5"/>
      <c r="M37" s="5"/>
      <c r="N37" s="5"/>
    </row>
    <row r="38" spans="1:14" s="43" customFormat="1" x14ac:dyDescent="0.25">
      <c r="A38" s="80"/>
      <c r="B38" s="89"/>
      <c r="C38" s="81"/>
      <c r="D38" s="4"/>
      <c r="E38" s="5"/>
      <c r="F38" s="5"/>
      <c r="G38" s="5"/>
      <c r="H38" s="4"/>
      <c r="I38" s="5"/>
      <c r="J38" s="90"/>
      <c r="K38" s="5"/>
      <c r="L38" s="5"/>
      <c r="M38" s="5"/>
      <c r="N38" s="5"/>
    </row>
    <row r="39" spans="1:14" s="43" customFormat="1" x14ac:dyDescent="0.25">
      <c r="A39" s="80"/>
      <c r="B39" s="89"/>
      <c r="C39" s="81"/>
      <c r="D39" s="4"/>
      <c r="E39" s="5"/>
      <c r="F39" s="5"/>
      <c r="G39" s="5"/>
      <c r="H39" s="5"/>
      <c r="I39" s="5"/>
      <c r="J39" s="6"/>
      <c r="K39" s="5"/>
      <c r="L39" s="5"/>
      <c r="M39" s="5"/>
      <c r="N39" s="5"/>
    </row>
    <row r="40" spans="1:14" s="43" customFormat="1" x14ac:dyDescent="0.25">
      <c r="A40" s="80"/>
      <c r="B40" s="89"/>
      <c r="C40" s="81"/>
      <c r="D40" s="4"/>
      <c r="E40" s="5"/>
      <c r="F40" s="5"/>
      <c r="G40" s="5"/>
      <c r="H40" s="5"/>
      <c r="I40" s="5"/>
      <c r="J40" s="6"/>
      <c r="K40" s="5"/>
      <c r="L40" s="5"/>
      <c r="M40" s="5"/>
      <c r="N40" s="5"/>
    </row>
    <row r="41" spans="1:14" s="43" customFormat="1" ht="18.75" x14ac:dyDescent="0.25">
      <c r="A41" s="80"/>
      <c r="B41" s="89"/>
      <c r="C41" s="81"/>
      <c r="D41" s="4"/>
      <c r="E41" s="8"/>
      <c r="F41" s="8"/>
      <c r="G41" s="8"/>
      <c r="H41" s="8"/>
      <c r="I41" s="8"/>
      <c r="J41" s="9"/>
      <c r="K41" s="5"/>
      <c r="L41" s="5"/>
      <c r="M41" s="5"/>
      <c r="N41" s="5"/>
    </row>
    <row r="42" spans="1:14" s="43" customFormat="1" ht="17.25" x14ac:dyDescent="0.25">
      <c r="A42" s="80"/>
      <c r="B42" s="89"/>
      <c r="C42" s="81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</row>
    <row r="43" spans="1:14" s="43" customFormat="1" x14ac:dyDescent="0.25">
      <c r="A43" s="2"/>
      <c r="B43" s="68"/>
      <c r="C43" s="3"/>
      <c r="D43" s="4"/>
      <c r="E43" s="5"/>
      <c r="F43" s="5"/>
      <c r="G43" s="5"/>
      <c r="H43" s="5"/>
      <c r="I43" s="5"/>
      <c r="J43" s="6"/>
      <c r="K43" s="5"/>
      <c r="L43" s="5"/>
      <c r="M43" s="5"/>
      <c r="N43" s="5"/>
    </row>
    <row r="44" spans="1:14" s="43" customFormat="1" x14ac:dyDescent="0.25">
      <c r="A44" s="2"/>
      <c r="B44" s="68"/>
      <c r="C44" s="3"/>
      <c r="D44" s="4"/>
      <c r="E44" s="5"/>
      <c r="F44" s="5"/>
      <c r="G44" s="5"/>
      <c r="H44" s="5"/>
      <c r="I44" s="5"/>
      <c r="J44" s="6"/>
      <c r="K44" s="5"/>
      <c r="L44" s="5"/>
      <c r="M44" s="5"/>
      <c r="N44" s="5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75" priority="24">
      <formula>$A$11=2</formula>
    </cfRule>
    <cfRule type="expression" dxfId="174" priority="25">
      <formula>$A$11=3</formula>
    </cfRule>
    <cfRule type="expression" dxfId="173" priority="26">
      <formula>$A$11=1</formula>
    </cfRule>
  </conditionalFormatting>
  <conditionalFormatting sqref="K21:L23 K32:L44 I21:I44">
    <cfRule type="expression" dxfId="172" priority="23">
      <formula>$H21="CCI (CC Intégral)"</formula>
    </cfRule>
  </conditionalFormatting>
  <conditionalFormatting sqref="I28:J44 I21:J23 I24:I27 J24:J28">
    <cfRule type="expression" dxfId="171" priority="22">
      <formula>$H21="CT (Contrôle terminal)"</formula>
    </cfRule>
  </conditionalFormatting>
  <conditionalFormatting sqref="J33">
    <cfRule type="expression" dxfId="170" priority="10">
      <formula>$H33="CT (Contrôle terminal)"</formula>
    </cfRule>
  </conditionalFormatting>
  <conditionalFormatting sqref="J34">
    <cfRule type="expression" dxfId="169" priority="9">
      <formula>$H34="CT (Contrôle terminal)"</formula>
    </cfRule>
  </conditionalFormatting>
  <conditionalFormatting sqref="J32">
    <cfRule type="expression" dxfId="168" priority="8">
      <formula>$H32="CT (Contrôle terminal)"</formula>
    </cfRule>
  </conditionalFormatting>
  <conditionalFormatting sqref="J34">
    <cfRule type="expression" dxfId="167" priority="7">
      <formula>$H34="CT (Contrôle terminal)"</formula>
    </cfRule>
  </conditionalFormatting>
  <conditionalFormatting sqref="J35">
    <cfRule type="expression" dxfId="166" priority="6">
      <formula>$H35="CT (Contrôle terminal)"</formula>
    </cfRule>
  </conditionalFormatting>
  <conditionalFormatting sqref="J35">
    <cfRule type="expression" dxfId="165" priority="5">
      <formula>$H35="CT (Contrôle terminal)"</formula>
    </cfRule>
  </conditionalFormatting>
  <conditionalFormatting sqref="J34">
    <cfRule type="expression" dxfId="164" priority="4">
      <formula>$H34="CT (Contrôle terminal)"</formula>
    </cfRule>
  </conditionalFormatting>
  <conditionalFormatting sqref="K24:L30">
    <cfRule type="expression" dxfId="163" priority="43">
      <formula>$H25="CCI (CC Intégral)"</formula>
    </cfRule>
  </conditionalFormatting>
  <conditionalFormatting sqref="K31:L31">
    <cfRule type="expression" dxfId="162" priority="44">
      <formula>#REF!="CCI (CC Intégral)"</formula>
    </cfRule>
  </conditionalFormatting>
  <dataValidations count="4">
    <dataValidation type="list" allowBlank="1" showInputMessage="1" showErrorMessage="1" sqref="A42:A44 A25:A38 A21:A23" xr:uid="{00000000-0002-0000-0200-000000000000}">
      <formula1>Nat_ELP</formula1>
    </dataValidation>
    <dataValidation type="list" allowBlank="1" showInputMessage="1" showErrorMessage="1" sqref="M17:M44 K21:K44" xr:uid="{00000000-0002-0000-0200-000001000000}">
      <formula1>Nature_contrôle</formula1>
    </dataValidation>
    <dataValidation type="list" allowBlank="1" showInputMessage="1" showErrorMessage="1" sqref="F25:G44 F21:G23" xr:uid="{00000000-0002-0000-0200-000002000000}">
      <formula1>"Oui,Non"</formula1>
    </dataValidation>
    <dataValidation type="list" allowBlank="1" showInputMessage="1" showErrorMessage="1" sqref="H25:H44 H21:H23" xr:uid="{00000000-0002-0000-0200-000003000000}">
      <formula1>Type_contrôle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7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7" id="{392199BE-1997-48CA-94D1-2DF611AA21BF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  <x14:conditionalFormatting xmlns:xm="http://schemas.microsoft.com/office/excel/2006/main">
          <x14:cfRule type="expression" priority="38" id="{F5F64E23-9FED-40A2-A473-10046F98F60B}">
            <xm:f>'MAP S1'!$H$33="CCI (CC Intégral)"</xm:f>
            <x14:dxf>
              <font>
                <b/>
                <i val="0"/>
                <color rgb="FFC00000"/>
              </font>
            </x14:dxf>
          </x14:cfRule>
          <xm:sqref>K15:L16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57"/>
  <sheetViews>
    <sheetView showGridLines="0" showZeros="0" topLeftCell="A12" zoomScale="85" zoomScaleNormal="85" zoomScalePageLayoutView="85" workbookViewId="0">
      <selection activeCell="B36" sqref="B36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280</v>
      </c>
      <c r="E4" s="159"/>
      <c r="F4" s="160" t="s">
        <v>39</v>
      </c>
      <c r="G4" s="161"/>
      <c r="H4" s="162" t="s">
        <v>199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290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531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248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540</v>
      </c>
      <c r="D10" s="48"/>
      <c r="E10" s="150" t="s">
        <v>55</v>
      </c>
      <c r="F10" s="151"/>
      <c r="G10" s="152" t="s">
        <v>526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47" t="s">
        <v>6</v>
      </c>
      <c r="C11" s="78" t="s">
        <v>541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75"/>
      <c r="H13" s="51"/>
      <c r="I13" s="51"/>
    </row>
    <row r="14" spans="1:14" ht="26.25" customHeight="1" x14ac:dyDescent="0.25">
      <c r="B14" s="54"/>
      <c r="C14" s="51"/>
      <c r="D14" s="51"/>
      <c r="E14" s="75"/>
      <c r="F14" s="75"/>
      <c r="G14" s="7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2" t="s">
        <v>0</v>
      </c>
      <c r="B17" s="81" t="s">
        <v>250</v>
      </c>
      <c r="C17" s="78" t="s">
        <v>251</v>
      </c>
      <c r="D17" s="4">
        <v>6</v>
      </c>
      <c r="E17" s="4"/>
      <c r="F17" s="4" t="s">
        <v>185</v>
      </c>
      <c r="G17" s="4" t="s">
        <v>186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81" t="s">
        <v>252</v>
      </c>
      <c r="C18" s="78" t="s">
        <v>255</v>
      </c>
      <c r="D18" s="4"/>
      <c r="E18" s="4">
        <v>1</v>
      </c>
      <c r="F18" s="4" t="s">
        <v>185</v>
      </c>
      <c r="G18" s="4" t="s">
        <v>185</v>
      </c>
      <c r="H18" s="4" t="s">
        <v>180</v>
      </c>
      <c r="I18" s="4"/>
      <c r="J18" s="84">
        <v>2</v>
      </c>
      <c r="K18" s="5"/>
      <c r="L18" s="5"/>
      <c r="M18" s="5"/>
      <c r="N18" s="5"/>
    </row>
    <row r="19" spans="1:15" ht="15" customHeight="1" x14ac:dyDescent="0.25">
      <c r="A19" s="80" t="s">
        <v>52</v>
      </c>
      <c r="B19" s="81" t="s">
        <v>253</v>
      </c>
      <c r="C19" s="78" t="s">
        <v>256</v>
      </c>
      <c r="D19" s="4"/>
      <c r="E19" s="4">
        <v>1</v>
      </c>
      <c r="F19" s="4" t="s">
        <v>185</v>
      </c>
      <c r="G19" s="4" t="s">
        <v>185</v>
      </c>
      <c r="H19" s="4" t="s">
        <v>180</v>
      </c>
      <c r="I19" s="4"/>
      <c r="J19" s="84">
        <v>2</v>
      </c>
      <c r="K19" s="5"/>
      <c r="L19" s="5"/>
      <c r="M19" s="5"/>
      <c r="N19" s="5"/>
    </row>
    <row r="20" spans="1:15" ht="15" customHeight="1" x14ac:dyDescent="0.25">
      <c r="A20" s="80" t="s">
        <v>52</v>
      </c>
      <c r="B20" s="81" t="s">
        <v>254</v>
      </c>
      <c r="C20" s="78" t="s">
        <v>257</v>
      </c>
      <c r="D20" s="4"/>
      <c r="E20" s="4">
        <v>1</v>
      </c>
      <c r="F20" s="4" t="s">
        <v>185</v>
      </c>
      <c r="G20" s="4" t="s">
        <v>185</v>
      </c>
      <c r="H20" s="4" t="s">
        <v>180</v>
      </c>
      <c r="I20" s="4"/>
      <c r="J20" s="84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81" t="s">
        <v>258</v>
      </c>
      <c r="C21" s="78" t="s">
        <v>259</v>
      </c>
      <c r="D21" s="4">
        <v>6</v>
      </c>
      <c r="E21" s="4"/>
      <c r="F21" s="4" t="s">
        <v>185</v>
      </c>
      <c r="G21" s="4" t="s">
        <v>186</v>
      </c>
      <c r="H21" s="4"/>
      <c r="I21" s="4"/>
      <c r="J21" s="80"/>
      <c r="K21" s="5"/>
      <c r="L21" s="5"/>
      <c r="M21" s="5"/>
      <c r="N21" s="5"/>
    </row>
    <row r="22" spans="1:15" ht="15" customHeight="1" x14ac:dyDescent="0.25">
      <c r="A22" s="80" t="s">
        <v>52</v>
      </c>
      <c r="B22" s="81" t="s">
        <v>263</v>
      </c>
      <c r="C22" s="78" t="s">
        <v>260</v>
      </c>
      <c r="D22" s="4"/>
      <c r="E22" s="4">
        <v>1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5"/>
      <c r="L22" s="5"/>
      <c r="M22" s="5"/>
      <c r="N22" s="5"/>
    </row>
    <row r="23" spans="1:15" ht="15" customHeight="1" x14ac:dyDescent="0.25">
      <c r="A23" s="80" t="s">
        <v>52</v>
      </c>
      <c r="B23" s="81" t="s">
        <v>264</v>
      </c>
      <c r="C23" s="78" t="s">
        <v>261</v>
      </c>
      <c r="D23" s="4"/>
      <c r="E23" s="4">
        <v>1</v>
      </c>
      <c r="F23" s="4" t="s">
        <v>185</v>
      </c>
      <c r="G23" s="4" t="s">
        <v>185</v>
      </c>
      <c r="H23" s="4" t="s">
        <v>180</v>
      </c>
      <c r="I23" s="4"/>
      <c r="J23" s="84">
        <v>2</v>
      </c>
      <c r="K23" s="5"/>
      <c r="L23" s="5"/>
      <c r="M23" s="5"/>
      <c r="N23" s="5"/>
    </row>
    <row r="24" spans="1:15" ht="15" customHeight="1" x14ac:dyDescent="0.25">
      <c r="A24" s="80" t="s">
        <v>52</v>
      </c>
      <c r="B24" s="81" t="s">
        <v>265</v>
      </c>
      <c r="C24" s="78" t="s">
        <v>262</v>
      </c>
      <c r="D24" s="4"/>
      <c r="E24" s="4">
        <v>1</v>
      </c>
      <c r="F24" s="4" t="s">
        <v>185</v>
      </c>
      <c r="G24" s="4" t="s">
        <v>185</v>
      </c>
      <c r="H24" s="4" t="s">
        <v>180</v>
      </c>
      <c r="I24" s="4"/>
      <c r="J24" s="84">
        <v>2</v>
      </c>
      <c r="K24" s="5"/>
      <c r="L24" s="5"/>
      <c r="M24" s="5"/>
      <c r="N24" s="5"/>
    </row>
    <row r="25" spans="1:15" ht="15" customHeight="1" x14ac:dyDescent="0.25">
      <c r="A25" s="80" t="s">
        <v>0</v>
      </c>
      <c r="B25" s="81" t="s">
        <v>266</v>
      </c>
      <c r="C25" s="78" t="s">
        <v>267</v>
      </c>
      <c r="D25" s="4">
        <v>6</v>
      </c>
      <c r="E25" s="4"/>
      <c r="F25" s="4" t="s">
        <v>185</v>
      </c>
      <c r="G25" s="4" t="s">
        <v>186</v>
      </c>
      <c r="H25" s="4"/>
      <c r="I25" s="4"/>
      <c r="J25" s="80"/>
      <c r="K25" s="5"/>
      <c r="L25" s="5"/>
      <c r="M25" s="5"/>
      <c r="N25" s="5"/>
    </row>
    <row r="26" spans="1:15" ht="15" customHeight="1" x14ac:dyDescent="0.25">
      <c r="A26" s="80" t="s">
        <v>52</v>
      </c>
      <c r="B26" s="81" t="s">
        <v>268</v>
      </c>
      <c r="C26" s="78" t="s">
        <v>271</v>
      </c>
      <c r="D26" s="4"/>
      <c r="E26" s="4">
        <v>1</v>
      </c>
      <c r="F26" s="4" t="s">
        <v>185</v>
      </c>
      <c r="G26" s="4" t="s">
        <v>185</v>
      </c>
      <c r="H26" s="4" t="s">
        <v>180</v>
      </c>
      <c r="I26" s="4"/>
      <c r="J26" s="84">
        <v>2</v>
      </c>
      <c r="K26" s="5"/>
      <c r="L26" s="5"/>
      <c r="M26" s="5"/>
      <c r="N26" s="5"/>
    </row>
    <row r="27" spans="1:15" ht="15" customHeight="1" x14ac:dyDescent="0.25">
      <c r="A27" s="80" t="s">
        <v>52</v>
      </c>
      <c r="B27" s="81" t="s">
        <v>269</v>
      </c>
      <c r="C27" s="78" t="s">
        <v>272</v>
      </c>
      <c r="D27" s="4"/>
      <c r="E27" s="4">
        <v>1</v>
      </c>
      <c r="F27" s="4" t="s">
        <v>185</v>
      </c>
      <c r="G27" s="4" t="s">
        <v>185</v>
      </c>
      <c r="H27" s="4" t="s">
        <v>180</v>
      </c>
      <c r="I27" s="4"/>
      <c r="J27" s="84">
        <v>2</v>
      </c>
      <c r="K27" s="5"/>
      <c r="L27" s="5"/>
      <c r="M27" s="5"/>
      <c r="N27" s="5"/>
    </row>
    <row r="28" spans="1:15" ht="15" customHeight="1" x14ac:dyDescent="0.25">
      <c r="A28" s="80" t="s">
        <v>52</v>
      </c>
      <c r="B28" s="81" t="s">
        <v>270</v>
      </c>
      <c r="C28" s="78" t="s">
        <v>273</v>
      </c>
      <c r="D28" s="4"/>
      <c r="E28" s="4">
        <v>1</v>
      </c>
      <c r="F28" s="4" t="s">
        <v>185</v>
      </c>
      <c r="G28" s="4" t="s">
        <v>185</v>
      </c>
      <c r="H28" s="4" t="s">
        <v>180</v>
      </c>
      <c r="I28" s="4"/>
      <c r="J28" s="84">
        <v>2</v>
      </c>
      <c r="K28" s="5"/>
      <c r="L28" s="5"/>
      <c r="M28" s="5"/>
      <c r="N28" s="5"/>
      <c r="O28" s="43"/>
    </row>
    <row r="29" spans="1:15" ht="15" customHeight="1" x14ac:dyDescent="0.25">
      <c r="A29" s="80" t="s">
        <v>0</v>
      </c>
      <c r="B29" s="81" t="s">
        <v>274</v>
      </c>
      <c r="C29" s="78" t="s">
        <v>275</v>
      </c>
      <c r="D29" s="4">
        <v>6</v>
      </c>
      <c r="E29" s="5"/>
      <c r="F29" s="4" t="s">
        <v>185</v>
      </c>
      <c r="G29" s="4" t="s">
        <v>186</v>
      </c>
      <c r="H29" s="4"/>
      <c r="I29" s="5"/>
      <c r="J29" s="80"/>
      <c r="K29" s="5"/>
      <c r="L29" s="5"/>
      <c r="M29" s="5"/>
      <c r="N29" s="5"/>
    </row>
    <row r="30" spans="1:15" ht="15" customHeight="1" x14ac:dyDescent="0.25">
      <c r="A30" s="80" t="s">
        <v>52</v>
      </c>
      <c r="B30" s="81" t="s">
        <v>279</v>
      </c>
      <c r="C30" s="78" t="s">
        <v>276</v>
      </c>
      <c r="D30" s="4"/>
      <c r="E30" s="5">
        <v>1</v>
      </c>
      <c r="F30" s="4" t="s">
        <v>185</v>
      </c>
      <c r="G30" s="4" t="s">
        <v>185</v>
      </c>
      <c r="H30" s="4" t="s">
        <v>180</v>
      </c>
      <c r="I30" s="5"/>
      <c r="J30" s="84">
        <v>2</v>
      </c>
      <c r="K30" s="5"/>
      <c r="L30" s="5"/>
      <c r="M30" s="5"/>
      <c r="N30" s="5"/>
    </row>
    <row r="31" spans="1:15" ht="15" customHeight="1" x14ac:dyDescent="0.25">
      <c r="A31" s="80" t="s">
        <v>52</v>
      </c>
      <c r="B31" s="81" t="s">
        <v>280</v>
      </c>
      <c r="C31" s="78" t="s">
        <v>277</v>
      </c>
      <c r="D31" s="4"/>
      <c r="E31" s="5">
        <v>1</v>
      </c>
      <c r="F31" s="4" t="s">
        <v>185</v>
      </c>
      <c r="G31" s="84" t="s">
        <v>185</v>
      </c>
      <c r="H31" s="4" t="s">
        <v>180</v>
      </c>
      <c r="I31" s="5"/>
      <c r="J31" s="84">
        <v>2</v>
      </c>
      <c r="K31" s="5"/>
      <c r="L31" s="5"/>
      <c r="M31" s="5"/>
      <c r="N31" s="5"/>
    </row>
    <row r="32" spans="1:15" ht="15" customHeight="1" x14ac:dyDescent="0.25">
      <c r="A32" s="80" t="s">
        <v>52</v>
      </c>
      <c r="B32" s="81" t="s">
        <v>281</v>
      </c>
      <c r="C32" s="78" t="s">
        <v>278</v>
      </c>
      <c r="D32" s="4"/>
      <c r="E32" s="5">
        <v>1</v>
      </c>
      <c r="F32" s="4" t="s">
        <v>185</v>
      </c>
      <c r="G32" s="84" t="s">
        <v>185</v>
      </c>
      <c r="H32" s="4" t="s">
        <v>180</v>
      </c>
      <c r="I32" s="5"/>
      <c r="J32" s="84">
        <v>2</v>
      </c>
      <c r="K32" s="5"/>
      <c r="L32" s="5"/>
      <c r="M32" s="5"/>
      <c r="N32" s="5"/>
    </row>
    <row r="33" spans="1:14" x14ac:dyDescent="0.25">
      <c r="A33" s="80" t="s">
        <v>0</v>
      </c>
      <c r="B33" s="81" t="s">
        <v>283</v>
      </c>
      <c r="C33" s="78" t="s">
        <v>282</v>
      </c>
      <c r="D33" s="4">
        <v>6</v>
      </c>
      <c r="E33" s="5"/>
      <c r="F33" s="4" t="s">
        <v>185</v>
      </c>
      <c r="G33" s="84" t="s">
        <v>186</v>
      </c>
      <c r="H33" s="4"/>
      <c r="I33" s="5"/>
      <c r="J33" s="80"/>
      <c r="K33" s="5"/>
      <c r="L33" s="5"/>
      <c r="M33" s="5"/>
      <c r="N33" s="5"/>
    </row>
    <row r="34" spans="1:14" x14ac:dyDescent="0.25">
      <c r="A34" s="80" t="s">
        <v>52</v>
      </c>
      <c r="B34" s="81" t="s">
        <v>284</v>
      </c>
      <c r="C34" s="78" t="s">
        <v>287</v>
      </c>
      <c r="D34" s="4"/>
      <c r="E34" s="5">
        <v>1</v>
      </c>
      <c r="F34" s="4" t="s">
        <v>185</v>
      </c>
      <c r="G34" s="84" t="s">
        <v>185</v>
      </c>
      <c r="H34" s="4" t="s">
        <v>180</v>
      </c>
      <c r="I34" s="5"/>
      <c r="J34" s="84">
        <v>2</v>
      </c>
      <c r="K34" s="5"/>
      <c r="L34" s="5"/>
      <c r="M34" s="5"/>
      <c r="N34" s="5"/>
    </row>
    <row r="35" spans="1:14" x14ac:dyDescent="0.25">
      <c r="A35" s="80" t="s">
        <v>52</v>
      </c>
      <c r="B35" s="81" t="s">
        <v>285</v>
      </c>
      <c r="C35" s="78" t="s">
        <v>288</v>
      </c>
      <c r="D35" s="4"/>
      <c r="E35" s="5">
        <v>1</v>
      </c>
      <c r="F35" s="4" t="s">
        <v>185</v>
      </c>
      <c r="G35" s="84" t="s">
        <v>185</v>
      </c>
      <c r="H35" s="4" t="s">
        <v>180</v>
      </c>
      <c r="I35" s="5"/>
      <c r="J35" s="84">
        <v>2</v>
      </c>
      <c r="K35" s="5"/>
      <c r="L35" s="5"/>
      <c r="M35" s="5"/>
      <c r="N35" s="5"/>
    </row>
    <row r="36" spans="1:14" x14ac:dyDescent="0.25">
      <c r="A36" s="80" t="s">
        <v>52</v>
      </c>
      <c r="B36" s="81" t="s">
        <v>286</v>
      </c>
      <c r="C36" s="78" t="s">
        <v>289</v>
      </c>
      <c r="D36" s="4"/>
      <c r="E36" s="5">
        <v>1</v>
      </c>
      <c r="F36" s="4" t="s">
        <v>185</v>
      </c>
      <c r="G36" s="84" t="s">
        <v>185</v>
      </c>
      <c r="H36" s="4" t="s">
        <v>180</v>
      </c>
      <c r="I36" s="5"/>
      <c r="J36" s="84">
        <v>2</v>
      </c>
      <c r="K36" s="5"/>
      <c r="L36" s="5"/>
      <c r="M36" s="5"/>
      <c r="N36" s="5"/>
    </row>
    <row r="37" spans="1:14" x14ac:dyDescent="0.25">
      <c r="A37" s="80"/>
      <c r="B37" s="81"/>
      <c r="C37" s="78"/>
      <c r="D37" s="4"/>
      <c r="E37" s="5"/>
      <c r="F37" s="5"/>
      <c r="G37" s="5"/>
      <c r="H37" s="5"/>
      <c r="I37" s="5"/>
      <c r="J37" s="6"/>
      <c r="K37" s="5"/>
      <c r="L37" s="5"/>
      <c r="M37" s="5"/>
      <c r="N37" s="5"/>
    </row>
    <row r="38" spans="1:14" s="43" customFormat="1" x14ac:dyDescent="0.25">
      <c r="A38" s="2"/>
      <c r="B38" s="81" t="s">
        <v>509</v>
      </c>
      <c r="C38" s="78"/>
      <c r="D38" s="4"/>
      <c r="E38" s="5"/>
      <c r="F38" s="5"/>
      <c r="G38" s="5"/>
      <c r="H38" s="5"/>
      <c r="I38" s="5"/>
      <c r="J38" s="6"/>
      <c r="K38" s="5"/>
      <c r="L38" s="5"/>
      <c r="M38" s="5"/>
      <c r="N38" s="5"/>
    </row>
    <row r="39" spans="1:14" s="43" customFormat="1" x14ac:dyDescent="0.25">
      <c r="A39" s="2"/>
      <c r="B39" s="81" t="s">
        <v>518</v>
      </c>
      <c r="C39" s="78" t="s">
        <v>192</v>
      </c>
      <c r="D39" s="4"/>
      <c r="E39" s="5"/>
      <c r="F39" s="5"/>
      <c r="G39" s="5"/>
      <c r="H39" s="5"/>
      <c r="I39" s="5"/>
      <c r="J39" s="6"/>
      <c r="K39" s="5"/>
      <c r="L39" s="5"/>
      <c r="M39" s="5"/>
      <c r="N39" s="5"/>
    </row>
    <row r="40" spans="1:14" s="43" customFormat="1" x14ac:dyDescent="0.25">
      <c r="A40" s="2"/>
      <c r="B40" s="81" t="s">
        <v>515</v>
      </c>
      <c r="C40" s="78" t="s">
        <v>193</v>
      </c>
      <c r="D40" s="4"/>
      <c r="E40" s="5"/>
      <c r="F40" s="5"/>
      <c r="G40" s="5"/>
      <c r="H40" s="5"/>
      <c r="I40" s="5"/>
      <c r="J40" s="6"/>
      <c r="K40" s="5"/>
      <c r="L40" s="5"/>
      <c r="M40" s="5"/>
      <c r="N40" s="5"/>
    </row>
    <row r="41" spans="1:14" s="43" customFormat="1" ht="18.75" x14ac:dyDescent="0.25">
      <c r="A41" s="2"/>
      <c r="B41" s="70"/>
      <c r="C41" s="7"/>
      <c r="D41" s="4"/>
      <c r="E41" s="8"/>
      <c r="F41" s="8"/>
      <c r="G41" s="8"/>
      <c r="H41" s="8"/>
      <c r="I41" s="8"/>
      <c r="J41" s="9"/>
      <c r="K41" s="5"/>
      <c r="L41" s="5"/>
      <c r="M41" s="5"/>
      <c r="N41" s="5"/>
    </row>
    <row r="42" spans="1:14" s="43" customFormat="1" ht="17.25" x14ac:dyDescent="0.25">
      <c r="A42" s="2"/>
      <c r="B42" s="71"/>
      <c r="C42" s="10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</row>
    <row r="43" spans="1:14" s="43" customFormat="1" x14ac:dyDescent="0.25">
      <c r="A43" s="2"/>
      <c r="B43" s="68"/>
      <c r="C43" s="3"/>
      <c r="D43" s="4"/>
      <c r="E43" s="5"/>
      <c r="F43" s="5"/>
      <c r="G43" s="5"/>
      <c r="H43" s="5"/>
      <c r="I43" s="5"/>
      <c r="J43" s="6"/>
      <c r="K43" s="5"/>
      <c r="L43" s="5"/>
      <c r="M43" s="5"/>
      <c r="N43" s="5"/>
    </row>
    <row r="44" spans="1:14" s="43" customFormat="1" x14ac:dyDescent="0.25">
      <c r="A44" s="2"/>
      <c r="B44" s="68"/>
      <c r="C44" s="3"/>
      <c r="D44" s="4"/>
      <c r="E44" s="5"/>
      <c r="F44" s="5"/>
      <c r="G44" s="5"/>
      <c r="H44" s="5"/>
      <c r="I44" s="5"/>
      <c r="J44" s="6"/>
      <c r="K44" s="5"/>
      <c r="L44" s="5"/>
      <c r="M44" s="5"/>
      <c r="N44" s="5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58" priority="11">
      <formula>$A$11=2</formula>
    </cfRule>
    <cfRule type="expression" dxfId="157" priority="12">
      <formula>$A$11=3</formula>
    </cfRule>
    <cfRule type="expression" dxfId="156" priority="13">
      <formula>$A$11=1</formula>
    </cfRule>
  </conditionalFormatting>
  <conditionalFormatting sqref="I17:I44 K17:L44">
    <cfRule type="expression" dxfId="155" priority="10">
      <formula>$H17="CCI (CC Intégral)"</formula>
    </cfRule>
  </conditionalFormatting>
  <conditionalFormatting sqref="I17:J17 I21:J21 I18:I20 I25:J25 I22:I24 I29:J29 I26:I28 I33:J33 I30:I32 I37:J44 I34:I36">
    <cfRule type="expression" dxfId="154" priority="9">
      <formula>$H17="CT (Contrôle terminal)"</formula>
    </cfRule>
  </conditionalFormatting>
  <conditionalFormatting sqref="K15:L16">
    <cfRule type="expression" dxfId="153" priority="6">
      <formula>$H$17="CCI (CC Intégral)"</formula>
    </cfRule>
  </conditionalFormatting>
  <conditionalFormatting sqref="J18:J20">
    <cfRule type="expression" dxfId="152" priority="5">
      <formula>$H18="CT (Contrôle terminal)"</formula>
    </cfRule>
  </conditionalFormatting>
  <conditionalFormatting sqref="J22:J24">
    <cfRule type="expression" dxfId="151" priority="4">
      <formula>$H22="CT (Contrôle terminal)"</formula>
    </cfRule>
  </conditionalFormatting>
  <conditionalFormatting sqref="J26:J28">
    <cfRule type="expression" dxfId="150" priority="3">
      <formula>$H26="CT (Contrôle terminal)"</formula>
    </cfRule>
  </conditionalFormatting>
  <conditionalFormatting sqref="J30:J32">
    <cfRule type="expression" dxfId="149" priority="2">
      <formula>$H30="CT (Contrôle terminal)"</formula>
    </cfRule>
  </conditionalFormatting>
  <conditionalFormatting sqref="J34:J36">
    <cfRule type="expression" dxfId="148" priority="1">
      <formula>$H34="CT (Contrôle terminal)"</formula>
    </cfRule>
  </conditionalFormatting>
  <dataValidations count="4">
    <dataValidation type="list" allowBlank="1" showInputMessage="1" showErrorMessage="1" sqref="M17:M44 K17:K44" xr:uid="{00000000-0002-0000-0300-000000000000}">
      <formula1>Nature_contrôle</formula1>
    </dataValidation>
    <dataValidation type="list" allowBlank="1" showInputMessage="1" showErrorMessage="1" sqref="H17:H44" xr:uid="{00000000-0002-0000-0300-000001000000}">
      <formula1>Type_contrôle</formula1>
    </dataValidation>
    <dataValidation type="list" allowBlank="1" showInputMessage="1" showErrorMessage="1" sqref="A17:A35 A38:A40 A41:A44" xr:uid="{00000000-0002-0000-0300-000002000000}">
      <formula1>Nat_ELP</formula1>
    </dataValidation>
    <dataValidation type="list" allowBlank="1" showInputMessage="1" showErrorMessage="1" sqref="F17:G44" xr:uid="{00000000-0002-0000-03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8" id="{609E9D72-16F7-427E-AAEA-96914A1002C2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57"/>
  <sheetViews>
    <sheetView showGridLines="0" showZeros="0" topLeftCell="A10" zoomScale="85" zoomScaleNormal="85" zoomScalePageLayoutView="85" workbookViewId="0">
      <selection activeCell="C30" sqref="C30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280</v>
      </c>
      <c r="E4" s="159"/>
      <c r="F4" s="160" t="s">
        <v>39</v>
      </c>
      <c r="G4" s="161"/>
      <c r="H4" s="162" t="s">
        <v>199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290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531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248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538</v>
      </c>
      <c r="D10" s="48"/>
      <c r="E10" s="150" t="s">
        <v>55</v>
      </c>
      <c r="F10" s="151"/>
      <c r="G10" s="152" t="s">
        <v>527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8" t="s">
        <v>539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76"/>
      <c r="H13" s="51"/>
      <c r="I13" s="51"/>
    </row>
    <row r="14" spans="1:14" ht="26.25" customHeight="1" x14ac:dyDescent="0.25">
      <c r="B14" s="54"/>
      <c r="C14" s="51"/>
      <c r="D14" s="51"/>
      <c r="E14" s="76"/>
      <c r="F14" s="76"/>
      <c r="G14" s="76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2" t="s">
        <v>0</v>
      </c>
      <c r="B17" s="69" t="s">
        <v>291</v>
      </c>
      <c r="C17" s="78" t="s">
        <v>292</v>
      </c>
      <c r="D17" s="4">
        <v>30</v>
      </c>
      <c r="E17" s="4"/>
      <c r="F17" s="4" t="s">
        <v>185</v>
      </c>
      <c r="G17" s="4" t="s">
        <v>186</v>
      </c>
      <c r="H17" s="4"/>
      <c r="I17" s="4"/>
      <c r="J17" s="84"/>
      <c r="K17" s="5"/>
      <c r="L17" s="5"/>
      <c r="M17" s="5"/>
      <c r="N17" s="5"/>
    </row>
    <row r="18" spans="1:15" ht="15" customHeight="1" x14ac:dyDescent="0.25">
      <c r="A18" s="2" t="s">
        <v>52</v>
      </c>
      <c r="B18" s="69" t="s">
        <v>293</v>
      </c>
      <c r="C18" s="78" t="s">
        <v>533</v>
      </c>
      <c r="D18" s="4"/>
      <c r="E18" s="4">
        <v>1</v>
      </c>
      <c r="F18" s="4" t="s">
        <v>185</v>
      </c>
      <c r="G18" s="4" t="s">
        <v>185</v>
      </c>
      <c r="H18" s="4" t="s">
        <v>180</v>
      </c>
      <c r="I18" s="4"/>
      <c r="J18" s="84">
        <v>2</v>
      </c>
      <c r="K18" s="5"/>
      <c r="L18" s="5"/>
      <c r="M18" s="5"/>
      <c r="N18" s="5"/>
    </row>
    <row r="19" spans="1:15" ht="15" customHeight="1" x14ac:dyDescent="0.25">
      <c r="A19" s="80" t="s">
        <v>52</v>
      </c>
      <c r="B19" s="69" t="s">
        <v>294</v>
      </c>
      <c r="C19" s="78" t="s">
        <v>534</v>
      </c>
      <c r="D19" s="4"/>
      <c r="E19" s="4">
        <v>1</v>
      </c>
      <c r="F19" s="4" t="s">
        <v>185</v>
      </c>
      <c r="G19" s="4" t="s">
        <v>185</v>
      </c>
      <c r="H19" s="4" t="s">
        <v>180</v>
      </c>
      <c r="I19" s="4"/>
      <c r="J19" s="84">
        <v>2</v>
      </c>
      <c r="K19" s="5"/>
      <c r="L19" s="5"/>
      <c r="M19" s="5"/>
      <c r="N19" s="5"/>
    </row>
    <row r="20" spans="1:15" ht="15" customHeight="1" x14ac:dyDescent="0.25">
      <c r="A20" s="80" t="s">
        <v>52</v>
      </c>
      <c r="B20" s="99" t="s">
        <v>548</v>
      </c>
      <c r="C20" s="98" t="s">
        <v>546</v>
      </c>
      <c r="D20" s="4"/>
      <c r="E20" s="4">
        <v>1</v>
      </c>
      <c r="F20" s="4" t="s">
        <v>185</v>
      </c>
      <c r="G20" s="4" t="s">
        <v>185</v>
      </c>
      <c r="H20" s="4" t="s">
        <v>180</v>
      </c>
      <c r="I20" s="4"/>
      <c r="J20" s="84">
        <v>1</v>
      </c>
      <c r="K20" s="5"/>
      <c r="L20" s="5"/>
      <c r="M20" s="5"/>
      <c r="N20" s="5"/>
    </row>
    <row r="21" spans="1:15" ht="15" customHeight="1" x14ac:dyDescent="0.25">
      <c r="A21" s="80" t="s">
        <v>52</v>
      </c>
      <c r="B21" s="99" t="s">
        <v>547</v>
      </c>
      <c r="C21" s="98" t="s">
        <v>546</v>
      </c>
      <c r="D21" s="4"/>
      <c r="E21" s="4">
        <v>1</v>
      </c>
      <c r="F21" s="4" t="s">
        <v>185</v>
      </c>
      <c r="G21" s="4" t="s">
        <v>185</v>
      </c>
      <c r="H21" s="4" t="s">
        <v>180</v>
      </c>
      <c r="I21" s="4"/>
      <c r="J21" s="84">
        <v>1</v>
      </c>
      <c r="K21" s="5"/>
      <c r="L21" s="5"/>
      <c r="M21" s="5"/>
      <c r="N21" s="5"/>
    </row>
    <row r="22" spans="1:15" ht="15" customHeight="1" x14ac:dyDescent="0.25">
      <c r="A22" s="80" t="s">
        <v>52</v>
      </c>
      <c r="B22" s="69" t="s">
        <v>295</v>
      </c>
      <c r="C22" s="78" t="s">
        <v>535</v>
      </c>
      <c r="D22" s="4"/>
      <c r="E22" s="4">
        <v>10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5"/>
      <c r="L22" s="5"/>
      <c r="M22" s="5"/>
      <c r="N22" s="5"/>
    </row>
    <row r="23" spans="1:15" ht="15" customHeight="1" x14ac:dyDescent="0.25">
      <c r="A23" s="2"/>
      <c r="B23" s="69"/>
      <c r="C23" s="78"/>
      <c r="D23" s="4"/>
      <c r="E23" s="4"/>
      <c r="F23" s="4"/>
      <c r="G23" s="4"/>
      <c r="H23" s="4"/>
      <c r="I23" s="4"/>
      <c r="J23" s="97"/>
      <c r="K23" s="5"/>
      <c r="L23" s="5"/>
      <c r="M23" s="5"/>
      <c r="N23" s="5"/>
    </row>
    <row r="24" spans="1:15" ht="15" customHeight="1" x14ac:dyDescent="0.25">
      <c r="A24" s="2" t="s">
        <v>0</v>
      </c>
      <c r="B24" s="69" t="s">
        <v>296</v>
      </c>
      <c r="C24" s="78" t="s">
        <v>297</v>
      </c>
      <c r="D24" s="4"/>
      <c r="E24" s="4"/>
      <c r="F24" s="4" t="s">
        <v>185</v>
      </c>
      <c r="G24" s="4" t="s">
        <v>186</v>
      </c>
      <c r="H24" s="4"/>
      <c r="I24" s="4"/>
      <c r="J24" s="97"/>
      <c r="K24" s="5"/>
      <c r="L24" s="5"/>
      <c r="M24" s="5"/>
      <c r="N24" s="5"/>
    </row>
    <row r="25" spans="1:15" ht="15" customHeight="1" x14ac:dyDescent="0.25">
      <c r="A25" s="2"/>
      <c r="B25" s="69" t="s">
        <v>194</v>
      </c>
      <c r="C25" s="78" t="s">
        <v>298</v>
      </c>
      <c r="D25" s="4"/>
      <c r="E25" s="4"/>
      <c r="F25" s="4"/>
      <c r="G25" s="4"/>
      <c r="H25" s="4"/>
      <c r="I25" s="4"/>
      <c r="J25" s="97"/>
      <c r="K25" s="5"/>
      <c r="L25" s="5"/>
      <c r="M25" s="5"/>
      <c r="N25" s="5"/>
    </row>
    <row r="26" spans="1:15" ht="15" customHeight="1" x14ac:dyDescent="0.25">
      <c r="A26" s="80"/>
      <c r="B26" s="69" t="s">
        <v>195</v>
      </c>
      <c r="C26" s="78" t="s">
        <v>299</v>
      </c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80"/>
      <c r="B27" s="69" t="s">
        <v>196</v>
      </c>
      <c r="C27" s="78" t="s">
        <v>300</v>
      </c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69"/>
      <c r="C28" s="78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3"/>
    </row>
    <row r="29" spans="1:15" ht="15" customHeight="1" x14ac:dyDescent="0.25">
      <c r="A29" s="2"/>
      <c r="B29" s="69" t="s">
        <v>510</v>
      </c>
      <c r="C29" s="78"/>
      <c r="D29" s="4"/>
      <c r="E29" s="5"/>
      <c r="F29" s="5"/>
      <c r="G29" s="5"/>
      <c r="H29" s="4"/>
      <c r="I29" s="4"/>
      <c r="J29" s="2"/>
      <c r="K29" s="5"/>
      <c r="L29" s="5"/>
      <c r="M29" s="5"/>
      <c r="N29" s="5"/>
    </row>
    <row r="30" spans="1:15" ht="15" customHeight="1" x14ac:dyDescent="0.25">
      <c r="A30" s="2"/>
      <c r="B30" s="69" t="s">
        <v>514</v>
      </c>
      <c r="C30" s="78" t="s">
        <v>197</v>
      </c>
      <c r="D30" s="4"/>
      <c r="E30" s="5"/>
      <c r="F30" s="5"/>
      <c r="G30" s="5"/>
      <c r="H30" s="4"/>
      <c r="I30" s="4"/>
      <c r="J30" s="2"/>
      <c r="K30" s="5"/>
      <c r="L30" s="5"/>
      <c r="M30" s="5"/>
      <c r="N30" s="5"/>
    </row>
    <row r="31" spans="1:15" ht="15" customHeight="1" x14ac:dyDescent="0.25">
      <c r="A31" s="2"/>
      <c r="B31" s="69" t="s">
        <v>516</v>
      </c>
      <c r="C31" s="78" t="s">
        <v>198</v>
      </c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83"/>
      <c r="C32" s="3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94"/>
      <c r="B33" s="98"/>
      <c r="C33" s="98"/>
      <c r="D33" s="98"/>
      <c r="E33" s="98"/>
      <c r="F33" s="98"/>
      <c r="G33" s="98"/>
      <c r="H33" s="5"/>
      <c r="I33" s="5"/>
      <c r="J33" s="2"/>
      <c r="K33" s="5"/>
      <c r="L33" s="5"/>
      <c r="M33" s="5"/>
      <c r="N33" s="5"/>
    </row>
    <row r="34" spans="1:14" x14ac:dyDescent="0.25">
      <c r="A34" s="94"/>
      <c r="B34" s="98"/>
      <c r="C34" s="98"/>
      <c r="D34" s="98"/>
      <c r="E34" s="98"/>
      <c r="F34" s="98"/>
      <c r="G34" s="98"/>
      <c r="H34" s="5"/>
      <c r="I34" s="5"/>
      <c r="J34" s="6"/>
      <c r="K34" s="5"/>
      <c r="L34" s="5"/>
      <c r="M34" s="5"/>
      <c r="N34" s="5"/>
    </row>
    <row r="35" spans="1:14" x14ac:dyDescent="0.25">
      <c r="A35" s="2"/>
      <c r="B35" s="83"/>
      <c r="C35" s="3"/>
      <c r="D35" s="4"/>
      <c r="E35" s="5"/>
      <c r="F35" s="5"/>
      <c r="G35" s="5"/>
      <c r="H35" s="5"/>
      <c r="I35" s="5"/>
      <c r="J35" s="6"/>
      <c r="K35" s="5"/>
      <c r="L35" s="5"/>
      <c r="M35" s="5"/>
      <c r="N35" s="5"/>
    </row>
    <row r="36" spans="1:14" x14ac:dyDescent="0.25">
      <c r="A36" s="2"/>
      <c r="B36" s="83"/>
      <c r="C36" s="3"/>
      <c r="D36" s="4"/>
      <c r="E36" s="5"/>
      <c r="F36" s="5"/>
      <c r="G36" s="5"/>
      <c r="H36" s="5"/>
      <c r="I36" s="5"/>
      <c r="J36" s="6"/>
      <c r="K36" s="5"/>
      <c r="L36" s="5"/>
      <c r="M36" s="5"/>
      <c r="N36" s="5"/>
    </row>
    <row r="37" spans="1:14" x14ac:dyDescent="0.25">
      <c r="A37" s="2"/>
      <c r="B37" s="68"/>
      <c r="C37" s="3"/>
      <c r="D37" s="4"/>
      <c r="E37" s="5"/>
      <c r="F37" s="5"/>
      <c r="G37" s="5"/>
      <c r="H37" s="5"/>
      <c r="I37" s="5"/>
      <c r="J37" s="6"/>
      <c r="K37" s="5"/>
      <c r="L37" s="5"/>
      <c r="M37" s="5"/>
      <c r="N37" s="5"/>
    </row>
    <row r="38" spans="1:14" s="43" customFormat="1" x14ac:dyDescent="0.25">
      <c r="A38" s="2"/>
      <c r="B38" s="68"/>
      <c r="C38" s="3"/>
      <c r="D38" s="4"/>
      <c r="E38" s="5"/>
      <c r="F38" s="5"/>
      <c r="G38" s="5"/>
      <c r="H38" s="5"/>
      <c r="I38" s="5"/>
      <c r="J38" s="6"/>
      <c r="K38" s="5"/>
      <c r="L38" s="5"/>
      <c r="M38" s="5"/>
      <c r="N38" s="5"/>
    </row>
    <row r="39" spans="1:14" s="43" customFormat="1" x14ac:dyDescent="0.25">
      <c r="A39" s="2"/>
      <c r="B39" s="68"/>
      <c r="C39" s="3"/>
      <c r="D39" s="4"/>
      <c r="E39" s="5"/>
      <c r="F39" s="5"/>
      <c r="G39" s="5"/>
      <c r="H39" s="5"/>
      <c r="I39" s="5"/>
      <c r="J39" s="6"/>
      <c r="K39" s="5"/>
      <c r="L39" s="5"/>
      <c r="M39" s="5"/>
      <c r="N39" s="5"/>
    </row>
    <row r="40" spans="1:14" s="43" customFormat="1" x14ac:dyDescent="0.25">
      <c r="A40" s="2"/>
      <c r="B40" s="68"/>
      <c r="C40" s="3"/>
      <c r="D40" s="4"/>
      <c r="E40" s="5"/>
      <c r="F40" s="5"/>
      <c r="G40" s="5"/>
      <c r="H40" s="5"/>
      <c r="I40" s="5"/>
      <c r="J40" s="6"/>
      <c r="K40" s="5"/>
      <c r="L40" s="5"/>
      <c r="M40" s="5"/>
      <c r="N40" s="5"/>
    </row>
    <row r="41" spans="1:14" s="43" customFormat="1" ht="18.75" x14ac:dyDescent="0.25">
      <c r="A41" s="2"/>
      <c r="B41" s="70"/>
      <c r="C41" s="7"/>
      <c r="D41" s="4"/>
      <c r="E41" s="8"/>
      <c r="F41" s="8"/>
      <c r="G41" s="8"/>
      <c r="H41" s="8"/>
      <c r="I41" s="8"/>
      <c r="J41" s="9"/>
      <c r="K41" s="5"/>
      <c r="L41" s="5"/>
      <c r="M41" s="5"/>
      <c r="N41" s="5"/>
    </row>
    <row r="42" spans="1:14" s="43" customFormat="1" ht="17.25" x14ac:dyDescent="0.25">
      <c r="A42" s="2"/>
      <c r="B42" s="71"/>
      <c r="C42" s="10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</row>
    <row r="43" spans="1:14" s="43" customFormat="1" x14ac:dyDescent="0.25">
      <c r="A43" s="2"/>
      <c r="B43" s="68"/>
      <c r="C43" s="3"/>
      <c r="D43" s="4"/>
      <c r="E43" s="5"/>
      <c r="F43" s="5"/>
      <c r="G43" s="5"/>
      <c r="H43" s="5"/>
      <c r="I43" s="5"/>
      <c r="J43" s="6"/>
      <c r="K43" s="5"/>
      <c r="L43" s="5"/>
      <c r="M43" s="5"/>
      <c r="N43" s="5"/>
    </row>
    <row r="44" spans="1:14" s="43" customFormat="1" x14ac:dyDescent="0.25">
      <c r="A44" s="2"/>
      <c r="B44" s="68"/>
      <c r="C44" s="3"/>
      <c r="D44" s="4"/>
      <c r="E44" s="5"/>
      <c r="F44" s="5"/>
      <c r="G44" s="5"/>
      <c r="H44" s="5"/>
      <c r="I44" s="5"/>
      <c r="J44" s="6"/>
      <c r="K44" s="5"/>
      <c r="L44" s="5"/>
      <c r="M44" s="5"/>
      <c r="N44" s="5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45" priority="14">
      <formula>$A$11=2</formula>
    </cfRule>
    <cfRule type="expression" dxfId="144" priority="15">
      <formula>$A$11=3</formula>
    </cfRule>
    <cfRule type="expression" dxfId="143" priority="16">
      <formula>$A$11=1</formula>
    </cfRule>
  </conditionalFormatting>
  <conditionalFormatting sqref="K17:L19 K34:L44 I17:I44">
    <cfRule type="expression" dxfId="142" priority="13">
      <formula>$H17="CCI (CC Intégral)"</formula>
    </cfRule>
  </conditionalFormatting>
  <conditionalFormatting sqref="J17 I22:J44 I17:I21">
    <cfRule type="expression" dxfId="141" priority="12">
      <formula>$H17="CT (Contrôle terminal)"</formula>
    </cfRule>
  </conditionalFormatting>
  <conditionalFormatting sqref="K15:L16">
    <cfRule type="expression" dxfId="140" priority="9">
      <formula>$H$17="CCI (CC Intégral)"</formula>
    </cfRule>
  </conditionalFormatting>
  <conditionalFormatting sqref="J18:J21">
    <cfRule type="expression" dxfId="139" priority="2">
      <formula>$H18="CT (Contrôle terminal)"</formula>
    </cfRule>
  </conditionalFormatting>
  <conditionalFormatting sqref="K20:L31">
    <cfRule type="expression" dxfId="138" priority="49">
      <formula>$H22="CCI (CC Intégral)"</formula>
    </cfRule>
  </conditionalFormatting>
  <conditionalFormatting sqref="K32:L33">
    <cfRule type="expression" dxfId="137" priority="50">
      <formula>#REF!="CCI (CC Intégral)"</formula>
    </cfRule>
  </conditionalFormatting>
  <dataValidations count="4">
    <dataValidation type="list" allowBlank="1" showInputMessage="1" showErrorMessage="1" sqref="F17:G19 F22:G32 F35:G44" xr:uid="{00000000-0002-0000-0400-000000000000}">
      <formula1>"Oui,Non"</formula1>
    </dataValidation>
    <dataValidation type="list" allowBlank="1" showInputMessage="1" showErrorMessage="1" sqref="A17:A19 A22:A32 A35:A44" xr:uid="{00000000-0002-0000-0400-000001000000}">
      <formula1>Nat_ELP</formula1>
    </dataValidation>
    <dataValidation type="list" allowBlank="1" showInputMessage="1" showErrorMessage="1" sqref="H22:H44 H17:H19" xr:uid="{00000000-0002-0000-0400-000002000000}">
      <formula1>Type_contrôle</formula1>
    </dataValidation>
    <dataValidation type="list" allowBlank="1" showInputMessage="1" showErrorMessage="1" sqref="M17:M44 K17:K44" xr:uid="{00000000-0002-0000-04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FF1F0A3B-D3B7-41DF-A044-81CFB38C1E8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7" id="{15CCFEB4-413D-4FB3-8525-08E4D8AC69DB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57"/>
  <sheetViews>
    <sheetView showGridLines="0" showZeros="0" topLeftCell="A9" zoomScale="80" zoomScaleNormal="80" zoomScalePageLayoutView="85" workbookViewId="0">
      <selection activeCell="B32" sqref="B32:C32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181</v>
      </c>
      <c r="E4" s="159"/>
      <c r="F4" s="160" t="s">
        <v>39</v>
      </c>
      <c r="G4" s="161"/>
      <c r="H4" s="162" t="s">
        <v>303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301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304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302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544</v>
      </c>
      <c r="D10" s="48"/>
      <c r="E10" s="150" t="s">
        <v>55</v>
      </c>
      <c r="F10" s="151"/>
      <c r="G10" s="152" t="s">
        <v>524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8" t="s">
        <v>545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80" t="s">
        <v>0</v>
      </c>
      <c r="B17" s="79" t="s">
        <v>201</v>
      </c>
      <c r="C17" s="93" t="s">
        <v>205</v>
      </c>
      <c r="D17" s="79">
        <v>6</v>
      </c>
      <c r="E17" s="79"/>
      <c r="F17" s="4" t="s">
        <v>185</v>
      </c>
      <c r="G17" s="4" t="s">
        <v>186</v>
      </c>
      <c r="H17" s="4"/>
      <c r="I17" s="4"/>
      <c r="J17" s="84"/>
      <c r="K17" s="84"/>
      <c r="L17" s="84"/>
      <c r="M17" s="84"/>
      <c r="N17" s="84"/>
    </row>
    <row r="18" spans="1:15" ht="15" customHeight="1" x14ac:dyDescent="0.25">
      <c r="A18" s="80" t="s">
        <v>52</v>
      </c>
      <c r="B18" s="79" t="s">
        <v>202</v>
      </c>
      <c r="C18" s="93" t="s">
        <v>206</v>
      </c>
      <c r="D18" s="79"/>
      <c r="E18" s="79">
        <v>1</v>
      </c>
      <c r="F18" s="4" t="s">
        <v>185</v>
      </c>
      <c r="G18" s="4" t="s">
        <v>185</v>
      </c>
      <c r="H18" s="4" t="s">
        <v>180</v>
      </c>
      <c r="I18" s="4"/>
      <c r="J18" s="84">
        <v>2</v>
      </c>
      <c r="K18" s="84"/>
      <c r="L18" s="84"/>
      <c r="M18" s="84"/>
      <c r="N18" s="84"/>
    </row>
    <row r="19" spans="1:15" ht="15" customHeight="1" x14ac:dyDescent="0.25">
      <c r="A19" s="80" t="s">
        <v>52</v>
      </c>
      <c r="B19" s="79" t="s">
        <v>203</v>
      </c>
      <c r="C19" s="93" t="s">
        <v>207</v>
      </c>
      <c r="D19" s="79"/>
      <c r="E19" s="79">
        <v>1</v>
      </c>
      <c r="F19" s="4" t="s">
        <v>185</v>
      </c>
      <c r="G19" s="4" t="s">
        <v>185</v>
      </c>
      <c r="H19" s="4" t="s">
        <v>180</v>
      </c>
      <c r="I19" s="4"/>
      <c r="J19" s="84">
        <v>2</v>
      </c>
      <c r="K19" s="84"/>
      <c r="L19" s="84"/>
      <c r="M19" s="84"/>
      <c r="N19" s="84"/>
    </row>
    <row r="20" spans="1:15" ht="15" customHeight="1" x14ac:dyDescent="0.25">
      <c r="A20" s="80" t="s">
        <v>52</v>
      </c>
      <c r="B20" s="79" t="s">
        <v>204</v>
      </c>
      <c r="C20" s="93" t="s">
        <v>208</v>
      </c>
      <c r="D20" s="79"/>
      <c r="E20" s="79">
        <v>1</v>
      </c>
      <c r="F20" s="4" t="s">
        <v>185</v>
      </c>
      <c r="G20" s="4" t="s">
        <v>185</v>
      </c>
      <c r="H20" s="4" t="s">
        <v>180</v>
      </c>
      <c r="I20" s="4"/>
      <c r="J20" s="84">
        <v>2</v>
      </c>
      <c r="K20" s="84"/>
      <c r="L20" s="84"/>
      <c r="M20" s="84"/>
      <c r="N20" s="84"/>
    </row>
    <row r="21" spans="1:15" ht="15" customHeight="1" x14ac:dyDescent="0.25">
      <c r="A21" s="80" t="s">
        <v>0</v>
      </c>
      <c r="B21" s="79" t="s">
        <v>209</v>
      </c>
      <c r="C21" s="93" t="s">
        <v>216</v>
      </c>
      <c r="D21" s="79">
        <v>6</v>
      </c>
      <c r="E21" s="79"/>
      <c r="F21" s="4" t="s">
        <v>185</v>
      </c>
      <c r="G21" s="4" t="s">
        <v>186</v>
      </c>
      <c r="H21" s="4"/>
      <c r="I21" s="4"/>
      <c r="J21" s="80"/>
      <c r="K21" s="84"/>
      <c r="L21" s="84"/>
      <c r="M21" s="84"/>
      <c r="N21" s="84"/>
    </row>
    <row r="22" spans="1:15" ht="15" customHeight="1" x14ac:dyDescent="0.25">
      <c r="A22" s="80" t="s">
        <v>52</v>
      </c>
      <c r="B22" s="79" t="s">
        <v>210</v>
      </c>
      <c r="C22" s="93" t="s">
        <v>213</v>
      </c>
      <c r="D22" s="79"/>
      <c r="E22" s="79">
        <v>1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84"/>
      <c r="L22" s="84"/>
      <c r="M22" s="84"/>
      <c r="N22" s="84"/>
    </row>
    <row r="23" spans="1:15" ht="15" customHeight="1" x14ac:dyDescent="0.25">
      <c r="A23" s="80" t="s">
        <v>52</v>
      </c>
      <c r="B23" s="79" t="s">
        <v>211</v>
      </c>
      <c r="C23" s="93" t="s">
        <v>214</v>
      </c>
      <c r="D23" s="79"/>
      <c r="E23" s="79">
        <v>1</v>
      </c>
      <c r="F23" s="4" t="s">
        <v>185</v>
      </c>
      <c r="G23" s="4" t="s">
        <v>185</v>
      </c>
      <c r="H23" s="4" t="s">
        <v>180</v>
      </c>
      <c r="I23" s="4"/>
      <c r="J23" s="84">
        <v>2</v>
      </c>
      <c r="K23" s="84"/>
      <c r="L23" s="84"/>
      <c r="M23" s="84"/>
      <c r="N23" s="84"/>
    </row>
    <row r="24" spans="1:15" ht="15" customHeight="1" x14ac:dyDescent="0.25">
      <c r="A24" s="80" t="s">
        <v>52</v>
      </c>
      <c r="B24" s="79" t="s">
        <v>212</v>
      </c>
      <c r="C24" s="93" t="s">
        <v>215</v>
      </c>
      <c r="D24" s="79"/>
      <c r="E24" s="79">
        <v>1</v>
      </c>
      <c r="F24" s="4" t="s">
        <v>185</v>
      </c>
      <c r="G24" s="4" t="s">
        <v>185</v>
      </c>
      <c r="H24" s="4" t="s">
        <v>180</v>
      </c>
      <c r="I24" s="4"/>
      <c r="J24" s="84">
        <v>2</v>
      </c>
      <c r="K24" s="84"/>
      <c r="L24" s="84"/>
      <c r="M24" s="84"/>
      <c r="N24" s="84"/>
    </row>
    <row r="25" spans="1:15" ht="15" customHeight="1" x14ac:dyDescent="0.25">
      <c r="A25" s="80" t="s">
        <v>0</v>
      </c>
      <c r="B25" s="79" t="s">
        <v>217</v>
      </c>
      <c r="C25" s="93" t="s">
        <v>221</v>
      </c>
      <c r="D25" s="79">
        <v>6</v>
      </c>
      <c r="E25" s="79"/>
      <c r="F25" s="4" t="s">
        <v>185</v>
      </c>
      <c r="G25" s="4" t="s">
        <v>186</v>
      </c>
      <c r="H25" s="4"/>
      <c r="I25" s="4"/>
      <c r="J25" s="84"/>
      <c r="K25" s="84"/>
      <c r="L25" s="84"/>
      <c r="M25" s="84"/>
      <c r="N25" s="84"/>
    </row>
    <row r="26" spans="1:15" ht="15" customHeight="1" x14ac:dyDescent="0.25">
      <c r="A26" s="80" t="s">
        <v>52</v>
      </c>
      <c r="B26" s="79" t="s">
        <v>218</v>
      </c>
      <c r="C26" s="93" t="s">
        <v>222</v>
      </c>
      <c r="D26" s="79"/>
      <c r="E26" s="79">
        <v>1</v>
      </c>
      <c r="F26" s="4" t="s">
        <v>185</v>
      </c>
      <c r="G26" s="4" t="s">
        <v>185</v>
      </c>
      <c r="H26" s="4" t="s">
        <v>180</v>
      </c>
      <c r="I26" s="4"/>
      <c r="J26" s="84">
        <v>2</v>
      </c>
      <c r="K26" s="84"/>
      <c r="L26" s="84"/>
      <c r="M26" s="84"/>
      <c r="N26" s="84"/>
    </row>
    <row r="27" spans="1:15" ht="15" customHeight="1" x14ac:dyDescent="0.25">
      <c r="A27" s="80" t="s">
        <v>52</v>
      </c>
      <c r="B27" s="79" t="s">
        <v>219</v>
      </c>
      <c r="C27" s="93" t="s">
        <v>223</v>
      </c>
      <c r="D27" s="79"/>
      <c r="E27" s="79">
        <v>1</v>
      </c>
      <c r="F27" s="4" t="s">
        <v>185</v>
      </c>
      <c r="G27" s="4" t="s">
        <v>185</v>
      </c>
      <c r="H27" s="4" t="s">
        <v>180</v>
      </c>
      <c r="I27" s="4"/>
      <c r="J27" s="84">
        <v>2</v>
      </c>
      <c r="K27" s="84"/>
      <c r="L27" s="84"/>
      <c r="M27" s="84"/>
      <c r="N27" s="84"/>
    </row>
    <row r="28" spans="1:15" ht="15" customHeight="1" x14ac:dyDescent="0.25">
      <c r="A28" s="80" t="s">
        <v>52</v>
      </c>
      <c r="B28" s="79" t="s">
        <v>220</v>
      </c>
      <c r="C28" s="93" t="s">
        <v>224</v>
      </c>
      <c r="D28" s="79"/>
      <c r="E28" s="79">
        <v>1</v>
      </c>
      <c r="F28" s="4" t="s">
        <v>185</v>
      </c>
      <c r="G28" s="4" t="s">
        <v>185</v>
      </c>
      <c r="H28" s="4" t="s">
        <v>180</v>
      </c>
      <c r="I28" s="4"/>
      <c r="J28" s="84">
        <v>2</v>
      </c>
      <c r="K28" s="84"/>
      <c r="L28" s="84"/>
      <c r="M28" s="84"/>
      <c r="N28" s="84"/>
      <c r="O28" s="43"/>
    </row>
    <row r="29" spans="1:15" ht="15" customHeight="1" x14ac:dyDescent="0.25">
      <c r="A29" s="80" t="s">
        <v>0</v>
      </c>
      <c r="B29" s="79" t="s">
        <v>225</v>
      </c>
      <c r="C29" s="93" t="s">
        <v>228</v>
      </c>
      <c r="D29" s="79">
        <v>6</v>
      </c>
      <c r="E29" s="79"/>
      <c r="F29" s="4" t="s">
        <v>185</v>
      </c>
      <c r="G29" s="84" t="s">
        <v>186</v>
      </c>
      <c r="H29" s="4"/>
      <c r="I29" s="84"/>
      <c r="J29" s="84"/>
      <c r="K29" s="84"/>
      <c r="L29" s="84"/>
      <c r="M29" s="84"/>
      <c r="N29" s="84"/>
    </row>
    <row r="30" spans="1:15" ht="15" customHeight="1" x14ac:dyDescent="0.25">
      <c r="A30" s="80" t="s">
        <v>52</v>
      </c>
      <c r="B30" s="79" t="s">
        <v>226</v>
      </c>
      <c r="C30" s="93" t="s">
        <v>229</v>
      </c>
      <c r="D30" s="79"/>
      <c r="E30" s="79">
        <v>1</v>
      </c>
      <c r="F30" s="4" t="s">
        <v>185</v>
      </c>
      <c r="G30" s="84" t="s">
        <v>185</v>
      </c>
      <c r="H30" s="4" t="s">
        <v>180</v>
      </c>
      <c r="I30" s="84"/>
      <c r="J30" s="84">
        <v>2</v>
      </c>
      <c r="K30" s="84"/>
      <c r="L30" s="84"/>
      <c r="M30" s="84"/>
      <c r="N30" s="84"/>
    </row>
    <row r="31" spans="1:15" ht="15" customHeight="1" x14ac:dyDescent="0.25">
      <c r="A31" s="80" t="s">
        <v>52</v>
      </c>
      <c r="B31" s="79" t="s">
        <v>227</v>
      </c>
      <c r="C31" s="93" t="s">
        <v>230</v>
      </c>
      <c r="D31" s="79"/>
      <c r="E31" s="79">
        <v>1</v>
      </c>
      <c r="F31" s="4" t="s">
        <v>185</v>
      </c>
      <c r="G31" s="84" t="s">
        <v>185</v>
      </c>
      <c r="H31" s="4" t="s">
        <v>180</v>
      </c>
      <c r="I31" s="84"/>
      <c r="J31" s="84">
        <v>2</v>
      </c>
      <c r="K31" s="84"/>
      <c r="L31" s="84"/>
      <c r="M31" s="84"/>
      <c r="N31" s="84"/>
    </row>
    <row r="32" spans="1:15" ht="15" customHeight="1" x14ac:dyDescent="0.25">
      <c r="A32" s="80" t="s">
        <v>52</v>
      </c>
      <c r="B32" s="178" t="s">
        <v>585</v>
      </c>
      <c r="C32" s="179" t="s">
        <v>546</v>
      </c>
      <c r="D32" s="79"/>
      <c r="E32" s="79">
        <v>1</v>
      </c>
      <c r="F32" s="4" t="s">
        <v>185</v>
      </c>
      <c r="G32" s="84" t="s">
        <v>185</v>
      </c>
      <c r="H32" s="4" t="s">
        <v>180</v>
      </c>
      <c r="I32" s="84"/>
      <c r="J32" s="84">
        <v>2</v>
      </c>
      <c r="K32" s="84"/>
      <c r="L32" s="84"/>
      <c r="M32" s="84"/>
      <c r="N32" s="84"/>
    </row>
    <row r="33" spans="1:14" x14ac:dyDescent="0.25">
      <c r="A33" s="80" t="s">
        <v>0</v>
      </c>
      <c r="B33" s="79" t="s">
        <v>306</v>
      </c>
      <c r="C33" s="93" t="s">
        <v>307</v>
      </c>
      <c r="D33" s="79">
        <v>6</v>
      </c>
      <c r="E33" s="79"/>
      <c r="F33" s="4" t="s">
        <v>185</v>
      </c>
      <c r="G33" s="4" t="s">
        <v>186</v>
      </c>
      <c r="H33" s="4"/>
      <c r="I33" s="4"/>
      <c r="J33" s="84"/>
      <c r="K33" s="84"/>
      <c r="L33" s="84"/>
      <c r="M33" s="84"/>
      <c r="N33" s="84"/>
    </row>
    <row r="34" spans="1:14" x14ac:dyDescent="0.25">
      <c r="A34" s="80" t="s">
        <v>52</v>
      </c>
      <c r="B34" s="79" t="s">
        <v>308</v>
      </c>
      <c r="C34" s="93" t="s">
        <v>310</v>
      </c>
      <c r="D34" s="79"/>
      <c r="E34" s="79">
        <v>1</v>
      </c>
      <c r="F34" s="4" t="s">
        <v>185</v>
      </c>
      <c r="G34" s="4" t="s">
        <v>185</v>
      </c>
      <c r="H34" s="4" t="s">
        <v>180</v>
      </c>
      <c r="I34" s="4"/>
      <c r="J34" s="84">
        <v>2</v>
      </c>
      <c r="K34" s="84"/>
      <c r="L34" s="84"/>
      <c r="M34" s="84"/>
      <c r="N34" s="84"/>
    </row>
    <row r="35" spans="1:14" x14ac:dyDescent="0.25">
      <c r="A35" s="80" t="s">
        <v>52</v>
      </c>
      <c r="B35" s="178" t="s">
        <v>586</v>
      </c>
      <c r="C35" s="179" t="s">
        <v>546</v>
      </c>
      <c r="D35" s="79"/>
      <c r="E35" s="79">
        <v>1</v>
      </c>
      <c r="F35" s="4" t="s">
        <v>185</v>
      </c>
      <c r="G35" s="4" t="s">
        <v>185</v>
      </c>
      <c r="H35" s="4" t="s">
        <v>180</v>
      </c>
      <c r="I35" s="4"/>
      <c r="J35" s="84">
        <v>2</v>
      </c>
      <c r="K35" s="84"/>
      <c r="L35" s="84"/>
      <c r="M35" s="84"/>
      <c r="N35" s="84"/>
    </row>
    <row r="36" spans="1:14" x14ac:dyDescent="0.25">
      <c r="A36" s="80" t="s">
        <v>52</v>
      </c>
      <c r="B36" s="79" t="s">
        <v>309</v>
      </c>
      <c r="C36" s="93" t="s">
        <v>311</v>
      </c>
      <c r="D36" s="79"/>
      <c r="E36" s="79">
        <v>1</v>
      </c>
      <c r="F36" s="4" t="s">
        <v>185</v>
      </c>
      <c r="G36" s="4" t="s">
        <v>185</v>
      </c>
      <c r="H36" s="4" t="s">
        <v>180</v>
      </c>
      <c r="I36" s="4"/>
      <c r="J36" s="84">
        <v>2</v>
      </c>
      <c r="K36" s="84"/>
      <c r="L36" s="84"/>
      <c r="M36" s="84"/>
      <c r="N36" s="84"/>
    </row>
    <row r="37" spans="1:14" x14ac:dyDescent="0.25">
      <c r="A37" s="80"/>
      <c r="B37" s="83"/>
      <c r="C37" s="81"/>
      <c r="D37" s="4"/>
      <c r="E37" s="84"/>
      <c r="F37" s="84"/>
      <c r="G37" s="84"/>
      <c r="H37" s="84"/>
      <c r="I37" s="84"/>
      <c r="J37" s="6"/>
      <c r="K37" s="84"/>
      <c r="L37" s="84"/>
      <c r="M37" s="84"/>
      <c r="N37" s="84"/>
    </row>
    <row r="38" spans="1:14" s="43" customFormat="1" x14ac:dyDescent="0.25">
      <c r="A38" s="80"/>
      <c r="B38" s="83"/>
      <c r="C38" s="81"/>
      <c r="D38" s="4"/>
      <c r="E38" s="84"/>
      <c r="F38" s="84"/>
      <c r="G38" s="84"/>
      <c r="H38" s="84"/>
      <c r="I38" s="84"/>
      <c r="J38" s="6"/>
      <c r="K38" s="84"/>
      <c r="L38" s="84"/>
      <c r="M38" s="84"/>
      <c r="N38" s="84"/>
    </row>
    <row r="39" spans="1:14" s="43" customFormat="1" x14ac:dyDescent="0.25">
      <c r="A39" s="80"/>
      <c r="B39" s="83"/>
      <c r="C39" s="81"/>
      <c r="D39" s="4"/>
      <c r="E39" s="84"/>
      <c r="F39" s="84"/>
      <c r="G39" s="84"/>
      <c r="H39" s="84"/>
      <c r="I39" s="84"/>
      <c r="J39" s="6"/>
      <c r="K39" s="84"/>
      <c r="L39" s="84"/>
      <c r="M39" s="84"/>
      <c r="N39" s="84"/>
    </row>
    <row r="40" spans="1:14" s="43" customFormat="1" x14ac:dyDescent="0.25">
      <c r="A40" s="80"/>
      <c r="B40" s="79" t="s">
        <v>511</v>
      </c>
      <c r="C40" s="93"/>
      <c r="D40" s="4"/>
      <c r="E40" s="84"/>
      <c r="F40" s="84"/>
      <c r="G40" s="84"/>
      <c r="H40" s="84"/>
      <c r="I40" s="84"/>
      <c r="J40" s="6"/>
      <c r="K40" s="84"/>
      <c r="L40" s="84"/>
      <c r="M40" s="84"/>
      <c r="N40" s="84"/>
    </row>
    <row r="41" spans="1:14" s="43" customFormat="1" ht="18.75" x14ac:dyDescent="0.25">
      <c r="A41" s="80"/>
      <c r="B41" s="79" t="s">
        <v>517</v>
      </c>
      <c r="C41" s="93" t="s">
        <v>187</v>
      </c>
      <c r="D41" s="4"/>
      <c r="E41" s="8"/>
      <c r="F41" s="8"/>
      <c r="G41" s="8"/>
      <c r="H41" s="8"/>
      <c r="I41" s="8"/>
      <c r="J41" s="9"/>
      <c r="K41" s="84"/>
      <c r="L41" s="84"/>
      <c r="M41" s="84"/>
      <c r="N41" s="84"/>
    </row>
    <row r="42" spans="1:14" s="43" customFormat="1" ht="17.25" x14ac:dyDescent="0.25">
      <c r="A42" s="80"/>
      <c r="B42" s="79" t="s">
        <v>507</v>
      </c>
      <c r="C42" s="93" t="s">
        <v>188</v>
      </c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83"/>
      <c r="C43" s="81"/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3"/>
      <c r="C44" s="81"/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34" priority="12">
      <formula>$A$11=2</formula>
    </cfRule>
    <cfRule type="expression" dxfId="133" priority="13">
      <formula>$A$11=3</formula>
    </cfRule>
    <cfRule type="expression" dxfId="132" priority="14">
      <formula>$A$11=1</formula>
    </cfRule>
  </conditionalFormatting>
  <conditionalFormatting sqref="I17:I32 K17:L32 K37:L44 I37:I44">
    <cfRule type="expression" dxfId="131" priority="11">
      <formula>$H17="CCI (CC Intégral)"</formula>
    </cfRule>
  </conditionalFormatting>
  <conditionalFormatting sqref="I17:J17 I21:J21 I18:I20 I25:J25 I22:I24 I29:J29 I26:I28 I37:J44 I30:I32">
    <cfRule type="expression" dxfId="130" priority="10">
      <formula>$H17="CT (Contrôle terminal)"</formula>
    </cfRule>
  </conditionalFormatting>
  <conditionalFormatting sqref="K15:L16">
    <cfRule type="expression" dxfId="129" priority="9">
      <formula>$H$17="CCI (CC Intégral)"</formula>
    </cfRule>
  </conditionalFormatting>
  <conditionalFormatting sqref="J18:J20">
    <cfRule type="expression" dxfId="128" priority="8">
      <formula>$H18="CT (Contrôle terminal)"</formula>
    </cfRule>
  </conditionalFormatting>
  <conditionalFormatting sqref="J22:J24">
    <cfRule type="expression" dxfId="127" priority="7">
      <formula>$H22="CT (Contrôle terminal)"</formula>
    </cfRule>
  </conditionalFormatting>
  <conditionalFormatting sqref="J26:J28">
    <cfRule type="expression" dxfId="126" priority="6">
      <formula>$H26="CT (Contrôle terminal)"</formula>
    </cfRule>
  </conditionalFormatting>
  <conditionalFormatting sqref="J30:J32">
    <cfRule type="expression" dxfId="125" priority="5">
      <formula>$H30="CT (Contrôle terminal)"</formula>
    </cfRule>
  </conditionalFormatting>
  <conditionalFormatting sqref="I33:J36">
    <cfRule type="expression" dxfId="124" priority="1">
      <formula>$H33="CT (Contrôle terminal)"</formula>
    </cfRule>
  </conditionalFormatting>
  <conditionalFormatting sqref="I33:I36 K33:L36">
    <cfRule type="expression" dxfId="123" priority="2">
      <formula>$H33="CCI (CC Intégral)"</formula>
    </cfRule>
  </conditionalFormatting>
  <dataValidations count="4">
    <dataValidation type="list" allowBlank="1" showInputMessage="1" showErrorMessage="1" sqref="F17:G44" xr:uid="{00000000-0002-0000-0500-000000000000}">
      <formula1>"Oui,Non"</formula1>
    </dataValidation>
    <dataValidation type="list" allowBlank="1" showInputMessage="1" showErrorMessage="1" sqref="A43:A44 A38:A41 A17:A33" xr:uid="{00000000-0002-0000-0500-000001000000}">
      <formula1>Nat_ELP</formula1>
    </dataValidation>
    <dataValidation type="list" allowBlank="1" showInputMessage="1" showErrorMessage="1" sqref="H17:H44" xr:uid="{00000000-0002-0000-0500-000002000000}">
      <formula1>Type_contrôle</formula1>
    </dataValidation>
    <dataValidation type="list" allowBlank="1" showInputMessage="1" showErrorMessage="1" sqref="M17:M44 K17:K44" xr:uid="{00000000-0002-0000-05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34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A17B02DF-DACE-43C0-A39E-4E7C3670C842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57"/>
  <sheetViews>
    <sheetView showGridLines="0" showZeros="0" topLeftCell="A9" zoomScale="80" zoomScaleNormal="80" zoomScalePageLayoutView="85" workbookViewId="0">
      <selection activeCell="J25" sqref="J25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181</v>
      </c>
      <c r="E4" s="159"/>
      <c r="F4" s="160" t="s">
        <v>39</v>
      </c>
      <c r="G4" s="161"/>
      <c r="H4" s="162" t="s">
        <v>303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301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304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305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542</v>
      </c>
      <c r="D10" s="48"/>
      <c r="E10" s="150" t="s">
        <v>55</v>
      </c>
      <c r="F10" s="151"/>
      <c r="G10" s="152" t="s">
        <v>525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8" t="s">
        <v>543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IF('COM S1'!H33="CCI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94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4"/>
      <c r="M17" s="84"/>
      <c r="N17" s="84"/>
    </row>
    <row r="18" spans="1:15" ht="15" customHeight="1" x14ac:dyDescent="0.25">
      <c r="A18" s="94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4"/>
      <c r="M18" s="84"/>
      <c r="N18" s="84"/>
    </row>
    <row r="19" spans="1:15" ht="15" customHeight="1" x14ac:dyDescent="0.25">
      <c r="A19" s="94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4"/>
      <c r="M19" s="84"/>
      <c r="N19" s="84"/>
    </row>
    <row r="20" spans="1:15" ht="15" customHeight="1" x14ac:dyDescent="0.25">
      <c r="A20" s="94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4"/>
      <c r="M20" s="84"/>
      <c r="N20" s="84"/>
    </row>
    <row r="21" spans="1:15" ht="15" customHeight="1" x14ac:dyDescent="0.25">
      <c r="A21" s="80" t="s">
        <v>0</v>
      </c>
      <c r="B21" s="79" t="s">
        <v>240</v>
      </c>
      <c r="C21" s="93" t="s">
        <v>313</v>
      </c>
      <c r="D21" s="79">
        <v>30</v>
      </c>
      <c r="E21" s="79"/>
      <c r="F21" s="4" t="s">
        <v>185</v>
      </c>
      <c r="G21" s="4" t="s">
        <v>186</v>
      </c>
      <c r="H21" s="4"/>
      <c r="I21" s="4"/>
      <c r="J21" s="80"/>
      <c r="K21" s="84"/>
      <c r="L21" s="84"/>
      <c r="M21" s="84"/>
      <c r="N21" s="84"/>
    </row>
    <row r="22" spans="1:15" ht="15" customHeight="1" x14ac:dyDescent="0.25">
      <c r="A22" s="80" t="s">
        <v>52</v>
      </c>
      <c r="B22" s="79" t="s">
        <v>312</v>
      </c>
      <c r="C22" s="93" t="s">
        <v>314</v>
      </c>
      <c r="D22" s="79"/>
      <c r="E22" s="79">
        <v>1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84"/>
      <c r="L22" s="84"/>
      <c r="M22" s="84"/>
      <c r="N22" s="84"/>
    </row>
    <row r="23" spans="1:15" ht="15" customHeight="1" x14ac:dyDescent="0.25">
      <c r="A23" s="80" t="s">
        <v>52</v>
      </c>
      <c r="B23" s="79" t="s">
        <v>242</v>
      </c>
      <c r="C23" s="93" t="s">
        <v>315</v>
      </c>
      <c r="D23" s="79"/>
      <c r="E23" s="79"/>
      <c r="F23" s="4"/>
      <c r="G23" s="4"/>
      <c r="H23" s="4"/>
      <c r="I23" s="4"/>
      <c r="J23" s="84"/>
      <c r="K23" s="84"/>
      <c r="L23" s="84"/>
      <c r="M23" s="84"/>
      <c r="N23" s="84"/>
    </row>
    <row r="24" spans="1:15" ht="15" customHeight="1" x14ac:dyDescent="0.25">
      <c r="A24" s="80" t="s">
        <v>52</v>
      </c>
      <c r="B24" s="99" t="s">
        <v>548</v>
      </c>
      <c r="C24" s="98" t="s">
        <v>549</v>
      </c>
      <c r="D24" s="79"/>
      <c r="E24" s="98">
        <v>1</v>
      </c>
      <c r="F24" s="4" t="s">
        <v>185</v>
      </c>
      <c r="G24" s="4" t="s">
        <v>185</v>
      </c>
      <c r="H24" s="4" t="s">
        <v>180</v>
      </c>
      <c r="I24" s="4"/>
      <c r="J24" s="84">
        <v>1</v>
      </c>
      <c r="K24" s="84"/>
      <c r="L24" s="84"/>
      <c r="M24" s="84"/>
      <c r="N24" s="84"/>
    </row>
    <row r="25" spans="1:15" ht="15" customHeight="1" x14ac:dyDescent="0.25">
      <c r="A25" s="80" t="s">
        <v>52</v>
      </c>
      <c r="B25" s="79" t="s">
        <v>584</v>
      </c>
      <c r="C25" s="93" t="s">
        <v>316</v>
      </c>
      <c r="D25" s="79"/>
      <c r="E25" s="79">
        <v>10</v>
      </c>
      <c r="F25" s="4" t="s">
        <v>185</v>
      </c>
      <c r="G25" s="4" t="s">
        <v>185</v>
      </c>
      <c r="H25" s="4" t="s">
        <v>180</v>
      </c>
      <c r="I25" s="4"/>
      <c r="J25" s="84">
        <v>2</v>
      </c>
      <c r="K25" s="84"/>
      <c r="L25" s="84"/>
      <c r="M25" s="84"/>
      <c r="N25" s="84"/>
    </row>
    <row r="26" spans="1:15" ht="15" customHeight="1" x14ac:dyDescent="0.25">
      <c r="A26" s="80"/>
      <c r="B26" s="79"/>
      <c r="C26" s="93"/>
      <c r="D26" s="79"/>
      <c r="E26" s="79"/>
      <c r="F26" s="4"/>
      <c r="G26" s="4"/>
      <c r="H26" s="4"/>
      <c r="I26" s="4"/>
      <c r="J26" s="92"/>
      <c r="K26" s="84"/>
      <c r="L26" s="84"/>
      <c r="M26" s="84"/>
      <c r="N26" s="84"/>
    </row>
    <row r="27" spans="1:15" ht="15" customHeight="1" x14ac:dyDescent="0.25">
      <c r="A27" s="80"/>
      <c r="B27" s="79"/>
      <c r="C27" s="93"/>
      <c r="D27" s="79"/>
      <c r="E27" s="79"/>
      <c r="F27" s="4"/>
      <c r="G27" s="4"/>
      <c r="H27" s="4"/>
      <c r="I27" s="4"/>
      <c r="J27" s="92"/>
      <c r="K27" s="84"/>
      <c r="L27" s="84"/>
      <c r="M27" s="84"/>
      <c r="N27" s="84"/>
    </row>
    <row r="28" spans="1:15" ht="15" customHeight="1" x14ac:dyDescent="0.25">
      <c r="A28" s="80"/>
      <c r="B28" s="79"/>
      <c r="C28" s="93"/>
      <c r="D28" s="79"/>
      <c r="E28" s="79"/>
      <c r="F28" s="4"/>
      <c r="G28" s="4"/>
      <c r="H28" s="4"/>
      <c r="I28" s="4"/>
      <c r="J28" s="84"/>
      <c r="K28" s="84"/>
      <c r="L28" s="84"/>
      <c r="M28" s="84"/>
      <c r="N28" s="84"/>
      <c r="O28" s="43"/>
    </row>
    <row r="29" spans="1:15" ht="15" customHeight="1" x14ac:dyDescent="0.25">
      <c r="A29" s="80"/>
      <c r="B29" s="79" t="s">
        <v>508</v>
      </c>
      <c r="C29" s="93"/>
      <c r="D29" s="79"/>
      <c r="E29" s="79"/>
      <c r="F29" s="4"/>
      <c r="G29" s="4"/>
      <c r="H29" s="4"/>
      <c r="I29" s="4"/>
      <c r="J29" s="84"/>
      <c r="K29" s="84"/>
      <c r="L29" s="84"/>
      <c r="M29" s="84"/>
      <c r="N29" s="84"/>
    </row>
    <row r="30" spans="1:15" ht="15" customHeight="1" x14ac:dyDescent="0.25">
      <c r="A30" s="80"/>
      <c r="B30" s="79" t="s">
        <v>517</v>
      </c>
      <c r="C30" s="93" t="s">
        <v>190</v>
      </c>
      <c r="D30" s="79"/>
      <c r="E30" s="79"/>
      <c r="F30" s="4"/>
      <c r="G30" s="84"/>
      <c r="H30" s="4"/>
      <c r="I30" s="84"/>
      <c r="J30" s="84"/>
      <c r="K30" s="84"/>
      <c r="L30" s="84"/>
      <c r="M30" s="84"/>
      <c r="N30" s="84"/>
    </row>
    <row r="31" spans="1:15" ht="15" customHeight="1" x14ac:dyDescent="0.25">
      <c r="A31" s="80"/>
      <c r="B31" s="79" t="s">
        <v>507</v>
      </c>
      <c r="C31" s="93" t="s">
        <v>191</v>
      </c>
      <c r="D31" s="79"/>
      <c r="E31" s="79"/>
      <c r="F31" s="4"/>
      <c r="G31" s="84"/>
      <c r="H31" s="4"/>
      <c r="I31" s="84"/>
      <c r="J31" s="84"/>
      <c r="K31" s="84"/>
      <c r="L31" s="84"/>
      <c r="M31" s="84"/>
      <c r="N31" s="84"/>
    </row>
    <row r="32" spans="1:15" ht="15" customHeight="1" x14ac:dyDescent="0.25">
      <c r="A32" s="80"/>
      <c r="B32" s="87"/>
      <c r="C32" s="93"/>
      <c r="D32" s="79"/>
      <c r="E32" s="79"/>
      <c r="F32" s="4"/>
      <c r="G32" s="84"/>
      <c r="H32" s="4"/>
      <c r="I32" s="84"/>
      <c r="J32" s="84"/>
      <c r="K32" s="84"/>
      <c r="L32" s="84"/>
      <c r="M32" s="84"/>
      <c r="N32" s="84"/>
    </row>
    <row r="33" spans="1:14" ht="15.75" x14ac:dyDescent="0.25">
      <c r="A33" s="80"/>
      <c r="B33" s="82"/>
      <c r="C33" s="81"/>
      <c r="D33" s="79"/>
      <c r="E33" s="79"/>
      <c r="F33" s="4"/>
      <c r="G33" s="84"/>
      <c r="H33" s="4"/>
      <c r="I33" s="84"/>
      <c r="J33" s="84"/>
      <c r="K33" s="84"/>
      <c r="L33" s="84"/>
      <c r="M33" s="84"/>
      <c r="N33" s="84"/>
    </row>
    <row r="34" spans="1:14" x14ac:dyDescent="0.25">
      <c r="A34" s="80"/>
      <c r="B34" s="83"/>
      <c r="C34" s="81"/>
      <c r="D34" s="79"/>
      <c r="E34" s="79"/>
      <c r="F34" s="4"/>
      <c r="G34" s="84"/>
      <c r="H34" s="4"/>
      <c r="I34" s="84"/>
      <c r="J34" s="84"/>
      <c r="K34" s="84"/>
      <c r="L34" s="84"/>
      <c r="M34" s="84"/>
      <c r="N34" s="84"/>
    </row>
    <row r="35" spans="1:14" x14ac:dyDescent="0.25">
      <c r="A35" s="80"/>
      <c r="B35" s="83"/>
      <c r="C35" s="81"/>
      <c r="D35" s="4"/>
      <c r="E35" s="4"/>
      <c r="F35" s="4"/>
      <c r="G35" s="84"/>
      <c r="H35" s="84"/>
      <c r="I35" s="84"/>
      <c r="J35" s="6"/>
      <c r="K35" s="84"/>
      <c r="L35" s="84"/>
      <c r="M35" s="84"/>
      <c r="N35" s="84"/>
    </row>
    <row r="36" spans="1:14" x14ac:dyDescent="0.25">
      <c r="A36" s="80"/>
      <c r="B36" s="83"/>
      <c r="C36" s="81"/>
      <c r="D36" s="4"/>
      <c r="E36" s="84"/>
      <c r="F36" s="84"/>
      <c r="G36" s="84"/>
      <c r="H36" s="84"/>
      <c r="I36" s="84"/>
      <c r="J36" s="6"/>
      <c r="K36" s="84"/>
      <c r="L36" s="84"/>
      <c r="M36" s="84"/>
      <c r="N36" s="84"/>
    </row>
    <row r="37" spans="1:14" x14ac:dyDescent="0.25">
      <c r="A37" s="80"/>
      <c r="B37" s="83"/>
      <c r="C37" s="81"/>
      <c r="D37" s="4"/>
      <c r="E37" s="84"/>
      <c r="F37" s="84"/>
      <c r="G37" s="84"/>
      <c r="H37" s="84"/>
      <c r="I37" s="84"/>
      <c r="J37" s="6"/>
      <c r="K37" s="84"/>
      <c r="L37" s="84"/>
      <c r="M37" s="84"/>
      <c r="N37" s="84"/>
    </row>
    <row r="38" spans="1:14" s="43" customFormat="1" x14ac:dyDescent="0.25">
      <c r="A38" s="80"/>
      <c r="B38" s="83"/>
      <c r="C38" s="81"/>
      <c r="D38" s="4"/>
      <c r="E38" s="84"/>
      <c r="F38" s="84"/>
      <c r="G38" s="84"/>
      <c r="H38" s="84"/>
      <c r="I38" s="84"/>
      <c r="J38" s="6"/>
      <c r="K38" s="84"/>
      <c r="L38" s="84"/>
      <c r="M38" s="84"/>
      <c r="N38" s="84"/>
    </row>
    <row r="39" spans="1:14" s="43" customFormat="1" x14ac:dyDescent="0.25">
      <c r="A39" s="80"/>
      <c r="B39" s="83"/>
      <c r="C39" s="81"/>
      <c r="D39" s="4"/>
      <c r="E39" s="84"/>
      <c r="F39" s="84"/>
      <c r="G39" s="84"/>
      <c r="H39" s="84"/>
      <c r="I39" s="84"/>
      <c r="J39" s="6"/>
      <c r="K39" s="84"/>
      <c r="L39" s="84"/>
      <c r="M39" s="84"/>
      <c r="N39" s="84"/>
    </row>
    <row r="40" spans="1:14" s="43" customFormat="1" x14ac:dyDescent="0.25">
      <c r="A40" s="80"/>
      <c r="B40" s="83"/>
      <c r="C40" s="81"/>
      <c r="D40" s="4"/>
      <c r="E40" s="84"/>
      <c r="F40" s="84"/>
      <c r="G40" s="84"/>
      <c r="H40" s="84"/>
      <c r="I40" s="84"/>
      <c r="J40" s="6"/>
      <c r="K40" s="84"/>
      <c r="L40" s="84"/>
      <c r="M40" s="84"/>
      <c r="N40" s="84"/>
    </row>
    <row r="41" spans="1:14" s="43" customFormat="1" ht="18.75" x14ac:dyDescent="0.25">
      <c r="A41" s="80"/>
      <c r="B41" s="70"/>
      <c r="C41" s="7"/>
      <c r="D41" s="4"/>
      <c r="E41" s="8"/>
      <c r="F41" s="8"/>
      <c r="G41" s="8"/>
      <c r="H41" s="8"/>
      <c r="I41" s="8"/>
      <c r="J41" s="9"/>
      <c r="K41" s="84"/>
      <c r="L41" s="84"/>
      <c r="M41" s="84"/>
      <c r="N41" s="84"/>
    </row>
    <row r="42" spans="1:14" s="43" customFormat="1" ht="17.25" x14ac:dyDescent="0.25">
      <c r="A42" s="80"/>
      <c r="B42" s="71"/>
      <c r="C42" s="10"/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83"/>
      <c r="C43" s="81"/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3"/>
      <c r="C44" s="81"/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21" priority="8">
      <formula>$A$11=2</formula>
    </cfRule>
    <cfRule type="expression" dxfId="120" priority="9">
      <formula>$A$11=3</formula>
    </cfRule>
    <cfRule type="expression" dxfId="119" priority="10">
      <formula>$A$11=1</formula>
    </cfRule>
  </conditionalFormatting>
  <conditionalFormatting sqref="K21:L23 K32:L44 I21:I44">
    <cfRule type="expression" dxfId="118" priority="7">
      <formula>$H21="CCI (CC Intégral)"</formula>
    </cfRule>
  </conditionalFormatting>
  <conditionalFormatting sqref="I21:J44">
    <cfRule type="expression" dxfId="117" priority="6">
      <formula>$H21="CT (Contrôle terminal)"</formula>
    </cfRule>
  </conditionalFormatting>
  <conditionalFormatting sqref="K24:L30">
    <cfRule type="expression" dxfId="116" priority="56">
      <formula>$H25="CCI (CC Intégral)"</formula>
    </cfRule>
  </conditionalFormatting>
  <conditionalFormatting sqref="K31:L31">
    <cfRule type="expression" dxfId="115" priority="57">
      <formula>#REF!="CCI (CC Intégral)"</formula>
    </cfRule>
  </conditionalFormatting>
  <dataValidations count="4">
    <dataValidation type="list" allowBlank="1" showInputMessage="1" showErrorMessage="1" sqref="M17:M44 K21:K44" xr:uid="{00000000-0002-0000-0600-000000000000}">
      <formula1>Nature_contrôle</formula1>
    </dataValidation>
    <dataValidation type="list" allowBlank="1" showInputMessage="1" showErrorMessage="1" sqref="A38:A44 A25:A35 A21:A23" xr:uid="{00000000-0002-0000-0600-000001000000}">
      <formula1>Nat_ELP</formula1>
    </dataValidation>
    <dataValidation type="list" allowBlank="1" showInputMessage="1" showErrorMessage="1" sqref="H25:H44 H21:H23" xr:uid="{00000000-0002-0000-0600-000002000000}">
      <formula1>Type_contrôle</formula1>
    </dataValidation>
    <dataValidation type="list" allowBlank="1" showInputMessage="1" showErrorMessage="1" sqref="F25:G44 F21:G23" xr:uid="{00000000-0002-0000-06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46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76FB80B4-76DB-4776-B83E-250B1D02E19B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  <x14:conditionalFormatting xmlns:xm="http://schemas.microsoft.com/office/excel/2006/main">
          <x14:cfRule type="expression" priority="51" id="{DF895C80-2A11-47A9-BE71-087EE282F183}">
            <xm:f>'COM S1'!$H$33="CCI (CC Intégral)"</xm:f>
            <x14:dxf>
              <font>
                <b/>
                <i val="0"/>
                <color rgb="FFC00000"/>
              </font>
            </x14:dxf>
          </x14:cfRule>
          <xm:sqref>K15:L16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57"/>
  <sheetViews>
    <sheetView showGridLines="0" showZeros="0" topLeftCell="A10" zoomScale="80" zoomScaleNormal="80" zoomScalePageLayoutView="85" workbookViewId="0">
      <selection activeCell="B41" sqref="B41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281</v>
      </c>
      <c r="E4" s="159"/>
      <c r="F4" s="160" t="s">
        <v>39</v>
      </c>
      <c r="G4" s="161"/>
      <c r="H4" s="162" t="s">
        <v>303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317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319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318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540</v>
      </c>
      <c r="D10" s="48"/>
      <c r="E10" s="150" t="s">
        <v>55</v>
      </c>
      <c r="F10" s="151"/>
      <c r="G10" s="152" t="s">
        <v>526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47" t="s">
        <v>6</v>
      </c>
      <c r="C11" s="78" t="s">
        <v>541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80" t="s">
        <v>0</v>
      </c>
      <c r="B17" s="79" t="s">
        <v>320</v>
      </c>
      <c r="C17" s="93" t="s">
        <v>321</v>
      </c>
      <c r="D17" s="79">
        <v>6</v>
      </c>
      <c r="E17" s="79"/>
      <c r="F17" s="4" t="s">
        <v>185</v>
      </c>
      <c r="G17" s="4" t="s">
        <v>186</v>
      </c>
      <c r="H17" s="4"/>
      <c r="I17" s="4"/>
      <c r="J17" s="84"/>
      <c r="K17" s="84"/>
      <c r="L17" s="84"/>
      <c r="M17" s="84"/>
      <c r="N17" s="84"/>
    </row>
    <row r="18" spans="1:15" ht="15" customHeight="1" x14ac:dyDescent="0.25">
      <c r="A18" s="80" t="s">
        <v>52</v>
      </c>
      <c r="B18" s="79" t="s">
        <v>322</v>
      </c>
      <c r="C18" s="93" t="s">
        <v>325</v>
      </c>
      <c r="D18" s="79"/>
      <c r="E18" s="79">
        <v>1</v>
      </c>
      <c r="F18" s="4" t="s">
        <v>185</v>
      </c>
      <c r="G18" s="4" t="s">
        <v>185</v>
      </c>
      <c r="H18" s="4" t="s">
        <v>180</v>
      </c>
      <c r="I18" s="4"/>
      <c r="J18" s="84">
        <v>2</v>
      </c>
      <c r="K18" s="84"/>
      <c r="L18" s="84"/>
      <c r="M18" s="84"/>
      <c r="N18" s="84"/>
    </row>
    <row r="19" spans="1:15" ht="15" customHeight="1" x14ac:dyDescent="0.25">
      <c r="A19" s="80" t="s">
        <v>52</v>
      </c>
      <c r="B19" s="79" t="s">
        <v>323</v>
      </c>
      <c r="C19" s="93" t="s">
        <v>326</v>
      </c>
      <c r="D19" s="79"/>
      <c r="E19" s="79">
        <v>1</v>
      </c>
      <c r="F19" s="4" t="s">
        <v>185</v>
      </c>
      <c r="G19" s="4" t="s">
        <v>185</v>
      </c>
      <c r="H19" s="4" t="s">
        <v>180</v>
      </c>
      <c r="I19" s="4"/>
      <c r="J19" s="84">
        <v>2</v>
      </c>
      <c r="K19" s="84"/>
      <c r="L19" s="84"/>
      <c r="M19" s="84"/>
      <c r="N19" s="84"/>
    </row>
    <row r="20" spans="1:15" ht="15" customHeight="1" x14ac:dyDescent="0.25">
      <c r="A20" s="80" t="s">
        <v>52</v>
      </c>
      <c r="B20" s="79" t="s">
        <v>324</v>
      </c>
      <c r="C20" s="93" t="s">
        <v>327</v>
      </c>
      <c r="D20" s="79"/>
      <c r="E20" s="79">
        <v>1</v>
      </c>
      <c r="F20" s="4" t="s">
        <v>185</v>
      </c>
      <c r="G20" s="4" t="s">
        <v>185</v>
      </c>
      <c r="H20" s="4" t="s">
        <v>180</v>
      </c>
      <c r="I20" s="4"/>
      <c r="J20" s="84">
        <v>2</v>
      </c>
      <c r="K20" s="84"/>
      <c r="L20" s="84"/>
      <c r="M20" s="84"/>
      <c r="N20" s="84"/>
    </row>
    <row r="21" spans="1:15" ht="15" customHeight="1" x14ac:dyDescent="0.25">
      <c r="A21" s="80" t="s">
        <v>0</v>
      </c>
      <c r="B21" s="79" t="s">
        <v>328</v>
      </c>
      <c r="C21" s="93" t="s">
        <v>335</v>
      </c>
      <c r="D21" s="79">
        <v>3</v>
      </c>
      <c r="E21" s="79"/>
      <c r="F21" s="4" t="s">
        <v>185</v>
      </c>
      <c r="G21" s="4" t="s">
        <v>186</v>
      </c>
      <c r="H21" s="4"/>
      <c r="I21" s="4"/>
      <c r="J21" s="80"/>
      <c r="K21" s="84"/>
      <c r="L21" s="84"/>
      <c r="M21" s="84"/>
      <c r="N21" s="84"/>
    </row>
    <row r="22" spans="1:15" ht="15" customHeight="1" x14ac:dyDescent="0.25">
      <c r="A22" s="80" t="s">
        <v>52</v>
      </c>
      <c r="B22" s="79" t="s">
        <v>329</v>
      </c>
      <c r="C22" s="93" t="s">
        <v>332</v>
      </c>
      <c r="D22" s="79"/>
      <c r="E22" s="79">
        <v>1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84"/>
      <c r="L22" s="84"/>
      <c r="M22" s="84"/>
      <c r="N22" s="84"/>
    </row>
    <row r="23" spans="1:15" ht="15" customHeight="1" x14ac:dyDescent="0.25">
      <c r="A23" s="80" t="s">
        <v>52</v>
      </c>
      <c r="B23" s="79" t="s">
        <v>330</v>
      </c>
      <c r="C23" s="93" t="s">
        <v>333</v>
      </c>
      <c r="D23" s="79"/>
      <c r="E23" s="79">
        <v>1</v>
      </c>
      <c r="F23" s="4" t="s">
        <v>185</v>
      </c>
      <c r="G23" s="4" t="s">
        <v>185</v>
      </c>
      <c r="H23" s="4" t="s">
        <v>180</v>
      </c>
      <c r="I23" s="4"/>
      <c r="J23" s="84">
        <v>2</v>
      </c>
      <c r="K23" s="84"/>
      <c r="L23" s="84"/>
      <c r="M23" s="84"/>
      <c r="N23" s="84"/>
    </row>
    <row r="24" spans="1:15" ht="15" customHeight="1" x14ac:dyDescent="0.25">
      <c r="A24" s="80" t="s">
        <v>52</v>
      </c>
      <c r="B24" s="79" t="s">
        <v>331</v>
      </c>
      <c r="C24" s="93" t="s">
        <v>334</v>
      </c>
      <c r="D24" s="79"/>
      <c r="E24" s="79">
        <v>1</v>
      </c>
      <c r="F24" s="4" t="s">
        <v>185</v>
      </c>
      <c r="G24" s="4" t="s">
        <v>185</v>
      </c>
      <c r="H24" s="4" t="s">
        <v>180</v>
      </c>
      <c r="I24" s="4"/>
      <c r="J24" s="84">
        <v>2</v>
      </c>
      <c r="K24" s="84"/>
      <c r="L24" s="84"/>
      <c r="M24" s="84"/>
      <c r="N24" s="84"/>
    </row>
    <row r="25" spans="1:15" ht="15" customHeight="1" x14ac:dyDescent="0.25">
      <c r="A25" s="80" t="s">
        <v>0</v>
      </c>
      <c r="B25" s="79" t="s">
        <v>336</v>
      </c>
      <c r="C25" s="93" t="s">
        <v>337</v>
      </c>
      <c r="D25" s="79">
        <v>3</v>
      </c>
      <c r="E25" s="79"/>
      <c r="F25" s="4" t="s">
        <v>185</v>
      </c>
      <c r="G25" s="4" t="s">
        <v>186</v>
      </c>
      <c r="H25" s="4"/>
      <c r="I25" s="4"/>
      <c r="J25" s="92"/>
      <c r="K25" s="84"/>
      <c r="L25" s="84"/>
      <c r="M25" s="84"/>
      <c r="N25" s="84"/>
    </row>
    <row r="26" spans="1:15" ht="15" customHeight="1" x14ac:dyDescent="0.25">
      <c r="A26" s="80" t="s">
        <v>52</v>
      </c>
      <c r="B26" s="79" t="s">
        <v>340</v>
      </c>
      <c r="C26" s="93" t="s">
        <v>338</v>
      </c>
      <c r="D26" s="79"/>
      <c r="E26" s="79">
        <v>1</v>
      </c>
      <c r="F26" s="4" t="s">
        <v>185</v>
      </c>
      <c r="G26" s="4" t="s">
        <v>185</v>
      </c>
      <c r="H26" s="4" t="s">
        <v>180</v>
      </c>
      <c r="I26" s="4"/>
      <c r="J26" s="84">
        <v>2</v>
      </c>
      <c r="K26" s="84"/>
      <c r="L26" s="84"/>
      <c r="M26" s="84"/>
      <c r="N26" s="84"/>
    </row>
    <row r="27" spans="1:15" ht="15" customHeight="1" x14ac:dyDescent="0.25">
      <c r="A27" s="80" t="s">
        <v>52</v>
      </c>
      <c r="B27" s="79" t="s">
        <v>341</v>
      </c>
      <c r="C27" s="93" t="s">
        <v>339</v>
      </c>
      <c r="D27" s="79"/>
      <c r="E27" s="79">
        <v>1</v>
      </c>
      <c r="F27" s="4" t="s">
        <v>185</v>
      </c>
      <c r="G27" s="4" t="s">
        <v>185</v>
      </c>
      <c r="H27" s="4" t="s">
        <v>180</v>
      </c>
      <c r="I27" s="4"/>
      <c r="J27" s="84">
        <v>2</v>
      </c>
      <c r="K27" s="84"/>
      <c r="L27" s="84"/>
      <c r="M27" s="84"/>
      <c r="N27" s="84"/>
    </row>
    <row r="28" spans="1:15" ht="15" customHeight="1" x14ac:dyDescent="0.25">
      <c r="A28" s="80" t="s">
        <v>0</v>
      </c>
      <c r="B28" s="79" t="s">
        <v>342</v>
      </c>
      <c r="C28" s="93" t="s">
        <v>349</v>
      </c>
      <c r="D28" s="79">
        <v>6</v>
      </c>
      <c r="E28" s="79"/>
      <c r="F28" s="4" t="s">
        <v>185</v>
      </c>
      <c r="G28" s="4" t="s">
        <v>186</v>
      </c>
      <c r="H28" s="4"/>
      <c r="I28" s="4"/>
      <c r="J28" s="84"/>
      <c r="K28" s="84"/>
      <c r="L28" s="84"/>
      <c r="M28" s="84"/>
      <c r="N28" s="84"/>
      <c r="O28" s="43"/>
    </row>
    <row r="29" spans="1:15" ht="15" customHeight="1" x14ac:dyDescent="0.25">
      <c r="A29" s="80" t="s">
        <v>52</v>
      </c>
      <c r="B29" s="79" t="s">
        <v>343</v>
      </c>
      <c r="C29" s="93" t="s">
        <v>346</v>
      </c>
      <c r="D29" s="79"/>
      <c r="E29" s="79">
        <v>1</v>
      </c>
      <c r="F29" s="4" t="s">
        <v>185</v>
      </c>
      <c r="G29" s="84" t="s">
        <v>185</v>
      </c>
      <c r="H29" s="4" t="s">
        <v>180</v>
      </c>
      <c r="I29" s="84"/>
      <c r="J29" s="84">
        <v>2</v>
      </c>
      <c r="K29" s="84"/>
      <c r="L29" s="84"/>
      <c r="M29" s="84"/>
      <c r="N29" s="84"/>
    </row>
    <row r="30" spans="1:15" ht="15" customHeight="1" x14ac:dyDescent="0.25">
      <c r="A30" s="80" t="s">
        <v>52</v>
      </c>
      <c r="B30" s="79" t="s">
        <v>344</v>
      </c>
      <c r="C30" s="93" t="s">
        <v>347</v>
      </c>
      <c r="D30" s="79"/>
      <c r="E30" s="79">
        <v>1</v>
      </c>
      <c r="F30" s="4" t="s">
        <v>185</v>
      </c>
      <c r="G30" s="84" t="s">
        <v>185</v>
      </c>
      <c r="H30" s="4" t="s">
        <v>180</v>
      </c>
      <c r="I30" s="84"/>
      <c r="J30" s="84">
        <v>2</v>
      </c>
      <c r="K30" s="84"/>
      <c r="L30" s="84"/>
      <c r="M30" s="84"/>
      <c r="N30" s="84"/>
    </row>
    <row r="31" spans="1:15" ht="15" customHeight="1" x14ac:dyDescent="0.25">
      <c r="A31" s="80" t="s">
        <v>52</v>
      </c>
      <c r="B31" s="79" t="s">
        <v>345</v>
      </c>
      <c r="C31" s="93" t="s">
        <v>348</v>
      </c>
      <c r="D31" s="79"/>
      <c r="E31" s="79">
        <v>1</v>
      </c>
      <c r="F31" s="4" t="s">
        <v>185</v>
      </c>
      <c r="G31" s="84" t="s">
        <v>185</v>
      </c>
      <c r="H31" s="4" t="s">
        <v>180</v>
      </c>
      <c r="I31" s="84"/>
      <c r="J31" s="84">
        <v>2</v>
      </c>
      <c r="K31" s="84"/>
      <c r="L31" s="84"/>
      <c r="M31" s="84"/>
      <c r="N31" s="84"/>
    </row>
    <row r="32" spans="1:15" ht="15" customHeight="1" x14ac:dyDescent="0.25">
      <c r="A32" s="80" t="s">
        <v>0</v>
      </c>
      <c r="B32" s="79" t="s">
        <v>350</v>
      </c>
      <c r="C32" s="93" t="s">
        <v>353</v>
      </c>
      <c r="D32" s="79">
        <v>3</v>
      </c>
      <c r="E32" s="79"/>
      <c r="F32" s="4" t="s">
        <v>185</v>
      </c>
      <c r="G32" s="84" t="s">
        <v>186</v>
      </c>
      <c r="H32" s="4"/>
      <c r="I32" s="84"/>
      <c r="J32" s="84"/>
      <c r="K32" s="84"/>
      <c r="L32" s="84"/>
      <c r="M32" s="84"/>
      <c r="N32" s="84"/>
    </row>
    <row r="33" spans="1:14" x14ac:dyDescent="0.25">
      <c r="A33" s="80" t="s">
        <v>52</v>
      </c>
      <c r="B33" s="79" t="s">
        <v>351</v>
      </c>
      <c r="C33" s="93" t="s">
        <v>354</v>
      </c>
      <c r="D33" s="79"/>
      <c r="E33" s="79">
        <v>1</v>
      </c>
      <c r="F33" s="4" t="s">
        <v>185</v>
      </c>
      <c r="G33" s="84" t="s">
        <v>185</v>
      </c>
      <c r="H33" s="4" t="s">
        <v>180</v>
      </c>
      <c r="I33" s="84"/>
      <c r="J33" s="84">
        <v>2</v>
      </c>
      <c r="K33" s="84"/>
      <c r="L33" s="84"/>
      <c r="M33" s="84"/>
      <c r="N33" s="84"/>
    </row>
    <row r="34" spans="1:14" x14ac:dyDescent="0.25">
      <c r="A34" s="80" t="s">
        <v>52</v>
      </c>
      <c r="B34" s="79" t="s">
        <v>352</v>
      </c>
      <c r="C34" s="93" t="s">
        <v>355</v>
      </c>
      <c r="D34" s="79"/>
      <c r="E34" s="79">
        <v>1</v>
      </c>
      <c r="F34" s="4" t="s">
        <v>185</v>
      </c>
      <c r="G34" s="84" t="s">
        <v>185</v>
      </c>
      <c r="H34" s="4" t="s">
        <v>180</v>
      </c>
      <c r="I34" s="84"/>
      <c r="J34" s="84">
        <v>2</v>
      </c>
      <c r="K34" s="84"/>
      <c r="L34" s="84"/>
      <c r="M34" s="84"/>
      <c r="N34" s="84"/>
    </row>
    <row r="35" spans="1:14" x14ac:dyDescent="0.25">
      <c r="A35" s="80" t="s">
        <v>0</v>
      </c>
      <c r="B35" s="79" t="s">
        <v>356</v>
      </c>
      <c r="C35" s="93" t="s">
        <v>360</v>
      </c>
      <c r="D35" s="4">
        <v>6</v>
      </c>
      <c r="E35" s="4"/>
      <c r="F35" s="4" t="s">
        <v>185</v>
      </c>
      <c r="G35" s="84" t="s">
        <v>186</v>
      </c>
      <c r="H35" s="4"/>
      <c r="I35" s="84"/>
      <c r="J35" s="6"/>
      <c r="K35" s="84"/>
      <c r="L35" s="84"/>
      <c r="M35" s="84"/>
      <c r="N35" s="84"/>
    </row>
    <row r="36" spans="1:14" x14ac:dyDescent="0.25">
      <c r="A36" s="80" t="s">
        <v>52</v>
      </c>
      <c r="B36" s="79" t="s">
        <v>357</v>
      </c>
      <c r="C36" s="93" t="s">
        <v>361</v>
      </c>
      <c r="D36" s="4"/>
      <c r="E36" s="84">
        <v>1</v>
      </c>
      <c r="F36" s="4" t="s">
        <v>185</v>
      </c>
      <c r="G36" s="84" t="s">
        <v>185</v>
      </c>
      <c r="H36" s="4" t="s">
        <v>180</v>
      </c>
      <c r="I36" s="84"/>
      <c r="J36" s="84">
        <v>2</v>
      </c>
      <c r="K36" s="84"/>
      <c r="L36" s="84"/>
      <c r="M36" s="84"/>
      <c r="N36" s="84"/>
    </row>
    <row r="37" spans="1:14" x14ac:dyDescent="0.25">
      <c r="A37" s="80" t="s">
        <v>52</v>
      </c>
      <c r="B37" s="79" t="s">
        <v>358</v>
      </c>
      <c r="C37" s="93" t="s">
        <v>362</v>
      </c>
      <c r="D37" s="4"/>
      <c r="E37" s="84">
        <v>1</v>
      </c>
      <c r="F37" s="4" t="s">
        <v>185</v>
      </c>
      <c r="G37" s="84" t="s">
        <v>185</v>
      </c>
      <c r="H37" s="4" t="s">
        <v>180</v>
      </c>
      <c r="I37" s="84"/>
      <c r="J37" s="84">
        <v>2</v>
      </c>
      <c r="K37" s="84"/>
      <c r="L37" s="84"/>
      <c r="M37" s="84"/>
      <c r="N37" s="84"/>
    </row>
    <row r="38" spans="1:14" s="43" customFormat="1" x14ac:dyDescent="0.25">
      <c r="A38" s="80" t="s">
        <v>52</v>
      </c>
      <c r="B38" s="79" t="s">
        <v>359</v>
      </c>
      <c r="C38" s="93" t="s">
        <v>363</v>
      </c>
      <c r="D38" s="4"/>
      <c r="E38" s="84">
        <v>1</v>
      </c>
      <c r="F38" s="4" t="s">
        <v>185</v>
      </c>
      <c r="G38" s="84" t="s">
        <v>185</v>
      </c>
      <c r="H38" s="4" t="s">
        <v>180</v>
      </c>
      <c r="I38" s="84"/>
      <c r="J38" s="84">
        <v>2</v>
      </c>
      <c r="K38" s="84"/>
      <c r="L38" s="84"/>
      <c r="M38" s="84"/>
      <c r="N38" s="84"/>
    </row>
    <row r="39" spans="1:14" s="43" customFormat="1" x14ac:dyDescent="0.25">
      <c r="A39" s="80" t="s">
        <v>0</v>
      </c>
      <c r="B39" s="79" t="s">
        <v>364</v>
      </c>
      <c r="C39" s="93" t="s">
        <v>365</v>
      </c>
      <c r="D39" s="4">
        <v>3</v>
      </c>
      <c r="E39" s="84"/>
      <c r="F39" s="4" t="s">
        <v>185</v>
      </c>
      <c r="G39" s="84" t="s">
        <v>186</v>
      </c>
      <c r="H39" s="4"/>
      <c r="I39" s="84"/>
      <c r="J39" s="6"/>
      <c r="K39" s="84"/>
      <c r="L39" s="84"/>
      <c r="M39" s="84"/>
      <c r="N39" s="84"/>
    </row>
    <row r="40" spans="1:14" s="43" customFormat="1" x14ac:dyDescent="0.25">
      <c r="A40" s="80" t="s">
        <v>52</v>
      </c>
      <c r="B40" s="79" t="s">
        <v>368</v>
      </c>
      <c r="C40" s="93" t="s">
        <v>366</v>
      </c>
      <c r="D40" s="4"/>
      <c r="E40" s="84">
        <v>1</v>
      </c>
      <c r="F40" s="4" t="s">
        <v>185</v>
      </c>
      <c r="G40" s="84" t="s">
        <v>185</v>
      </c>
      <c r="H40" s="4" t="s">
        <v>180</v>
      </c>
      <c r="I40" s="84"/>
      <c r="J40" s="84">
        <v>2</v>
      </c>
      <c r="K40" s="84"/>
      <c r="L40" s="84"/>
      <c r="M40" s="84"/>
      <c r="N40" s="84"/>
    </row>
    <row r="41" spans="1:14" s="43" customFormat="1" x14ac:dyDescent="0.25">
      <c r="A41" s="80" t="s">
        <v>52</v>
      </c>
      <c r="B41" s="79" t="s">
        <v>369</v>
      </c>
      <c r="C41" s="93" t="s">
        <v>367</v>
      </c>
      <c r="D41" s="4"/>
      <c r="E41" s="8">
        <v>1</v>
      </c>
      <c r="F41" s="4" t="s">
        <v>185</v>
      </c>
      <c r="G41" s="84" t="s">
        <v>185</v>
      </c>
      <c r="H41" s="4" t="s">
        <v>180</v>
      </c>
      <c r="I41" s="8"/>
      <c r="J41" s="84">
        <v>2</v>
      </c>
      <c r="K41" s="84"/>
      <c r="L41" s="84"/>
      <c r="M41" s="84"/>
      <c r="N41" s="84"/>
    </row>
    <row r="42" spans="1:14" s="43" customFormat="1" ht="17.25" x14ac:dyDescent="0.25">
      <c r="A42" s="80"/>
      <c r="B42" s="79" t="s">
        <v>509</v>
      </c>
      <c r="C42" s="93"/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79" t="s">
        <v>514</v>
      </c>
      <c r="C43" s="93" t="s">
        <v>192</v>
      </c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4" t="s">
        <v>516</v>
      </c>
      <c r="C44" s="93" t="s">
        <v>193</v>
      </c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12" priority="13">
      <formula>$A$11=2</formula>
    </cfRule>
    <cfRule type="expression" dxfId="111" priority="14">
      <formula>$A$11=3</formula>
    </cfRule>
    <cfRule type="expression" dxfId="110" priority="15">
      <formula>$A$11=1</formula>
    </cfRule>
  </conditionalFormatting>
  <conditionalFormatting sqref="I17:I44 K17:L44">
    <cfRule type="expression" dxfId="109" priority="12">
      <formula>$H17="CCI (CC Intégral)"</formula>
    </cfRule>
  </conditionalFormatting>
  <conditionalFormatting sqref="I17:J17 I21:J21 I18:I20 I25:J25 I22:I24 I32:J32 I29:I31 I39:J39 I36:I38 I35:J35 I33:I34 I42:J44 I40:I41 I28:J28 I26:I27">
    <cfRule type="expression" dxfId="108" priority="11">
      <formula>$H17="CT (Contrôle terminal)"</formula>
    </cfRule>
  </conditionalFormatting>
  <conditionalFormatting sqref="K15:L16">
    <cfRule type="expression" dxfId="107" priority="10">
      <formula>$H$17="CCI (CC Intégral)"</formula>
    </cfRule>
  </conditionalFormatting>
  <conditionalFormatting sqref="J18:J20">
    <cfRule type="expression" dxfId="106" priority="9">
      <formula>$H18="CT (Contrôle terminal)"</formula>
    </cfRule>
  </conditionalFormatting>
  <conditionalFormatting sqref="J22:J24">
    <cfRule type="expression" dxfId="105" priority="8">
      <formula>$H22="CT (Contrôle terminal)"</formula>
    </cfRule>
  </conditionalFormatting>
  <conditionalFormatting sqref="J29:J31">
    <cfRule type="expression" dxfId="104" priority="7">
      <formula>$H29="CT (Contrôle terminal)"</formula>
    </cfRule>
  </conditionalFormatting>
  <conditionalFormatting sqref="J36:J38">
    <cfRule type="expression" dxfId="103" priority="6">
      <formula>$H36="CT (Contrôle terminal)"</formula>
    </cfRule>
  </conditionalFormatting>
  <conditionalFormatting sqref="J33:J34">
    <cfRule type="expression" dxfId="102" priority="5">
      <formula>$H33="CT (Contrôle terminal)"</formula>
    </cfRule>
  </conditionalFormatting>
  <conditionalFormatting sqref="J40:J41">
    <cfRule type="expression" dxfId="101" priority="4">
      <formula>$H40="CT (Contrôle terminal)"</formula>
    </cfRule>
  </conditionalFormatting>
  <conditionalFormatting sqref="J26:J27">
    <cfRule type="expression" dxfId="100" priority="3">
      <formula>$H26="CT (Contrôle terminal)"</formula>
    </cfRule>
  </conditionalFormatting>
  <dataValidations count="4">
    <dataValidation type="list" allowBlank="1" showInputMessage="1" showErrorMessage="1" sqref="F17:F44 G27:G44 G17:G25" xr:uid="{00000000-0002-0000-0700-000000000000}">
      <formula1>"Oui,Non"</formula1>
    </dataValidation>
    <dataValidation type="list" allowBlank="1" showInputMessage="1" showErrorMessage="1" sqref="A17:A35 A38:A44" xr:uid="{00000000-0002-0000-0700-000001000000}">
      <formula1>Nat_ELP</formula1>
    </dataValidation>
    <dataValidation type="list" allowBlank="1" showInputMessage="1" showErrorMessage="1" sqref="H17:H44" xr:uid="{00000000-0002-0000-0700-000002000000}">
      <formula1>Type_contrôle</formula1>
    </dataValidation>
    <dataValidation type="list" allowBlank="1" showInputMessage="1" showErrorMessage="1" sqref="M17:M44 K17:K44" xr:uid="{00000000-0002-0000-07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939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6F2086B-19FE-4381-B157-66E62EF1604F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57"/>
  <sheetViews>
    <sheetView showGridLines="0" showZeros="0" topLeftCell="A13" zoomScale="80" zoomScaleNormal="80" zoomScalePageLayoutView="85" workbookViewId="0">
      <selection activeCell="H24" sqref="H24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38" t="s">
        <v>40</v>
      </c>
      <c r="B2" s="155" t="str">
        <f>'Fiche générale'!B2</f>
        <v>IAE</v>
      </c>
      <c r="C2" s="155"/>
      <c r="D2" s="155"/>
      <c r="E2" s="155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56" t="str">
        <f>'Fiche générale'!B3:I3</f>
        <v>Management</v>
      </c>
      <c r="C3" s="157"/>
      <c r="D3" s="157"/>
      <c r="E3" s="157"/>
      <c r="F3" s="157"/>
      <c r="G3" s="157"/>
      <c r="H3" s="157"/>
      <c r="I3" s="157"/>
      <c r="J3" s="158"/>
      <c r="K3" s="37"/>
    </row>
    <row r="4" spans="1:14" ht="20.100000000000001" customHeight="1" x14ac:dyDescent="0.3">
      <c r="A4" s="38" t="s">
        <v>30</v>
      </c>
      <c r="B4" s="39" t="str">
        <f>'Fiche générale'!B4</f>
        <v>GMMGT18</v>
      </c>
      <c r="C4" s="40" t="s">
        <v>173</v>
      </c>
      <c r="D4" s="159">
        <v>281</v>
      </c>
      <c r="E4" s="159"/>
      <c r="F4" s="160" t="s">
        <v>39</v>
      </c>
      <c r="G4" s="161"/>
      <c r="H4" s="162" t="s">
        <v>303</v>
      </c>
      <c r="I4" s="163"/>
      <c r="J4" s="163"/>
      <c r="K4" s="163"/>
      <c r="L4" s="163"/>
      <c r="M4" s="163"/>
      <c r="N4" s="164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7" t="s">
        <v>317</v>
      </c>
      <c r="C6" s="40" t="s">
        <v>174</v>
      </c>
      <c r="D6" s="165">
        <v>180</v>
      </c>
      <c r="E6" s="166"/>
      <c r="F6" s="160" t="s">
        <v>3</v>
      </c>
      <c r="G6" s="161"/>
      <c r="H6" s="167" t="s">
        <v>319</v>
      </c>
      <c r="I6" s="168"/>
      <c r="J6" s="168"/>
      <c r="K6" s="168"/>
      <c r="L6" s="168"/>
      <c r="M6" s="168"/>
      <c r="N6" s="169"/>
    </row>
    <row r="7" spans="1:14" ht="20.100000000000001" customHeight="1" x14ac:dyDescent="0.25">
      <c r="A7" s="38" t="s">
        <v>49</v>
      </c>
      <c r="B7" s="67" t="s">
        <v>370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70" t="s">
        <v>56</v>
      </c>
      <c r="F9" s="171"/>
      <c r="G9" s="170" t="s">
        <v>51</v>
      </c>
      <c r="H9" s="171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8" t="s">
        <v>538</v>
      </c>
      <c r="D10" s="48"/>
      <c r="E10" s="150" t="s">
        <v>55</v>
      </c>
      <c r="F10" s="151"/>
      <c r="G10" s="152" t="s">
        <v>527</v>
      </c>
      <c r="H10" s="153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8" t="s">
        <v>539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8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72"/>
      <c r="F13" s="172"/>
      <c r="G13" s="85"/>
      <c r="H13" s="51"/>
      <c r="I13" s="51"/>
    </row>
    <row r="14" spans="1:14" ht="26.25" customHeight="1" x14ac:dyDescent="0.25">
      <c r="B14" s="54"/>
      <c r="C14" s="51"/>
      <c r="D14" s="51"/>
      <c r="E14" s="85"/>
      <c r="F14" s="85"/>
      <c r="G14" s="85"/>
      <c r="H14" s="51"/>
      <c r="I14" s="51"/>
      <c r="J14" s="173" t="s">
        <v>32</v>
      </c>
      <c r="K14" s="174"/>
      <c r="L14" s="175"/>
      <c r="M14" s="173" t="s">
        <v>33</v>
      </c>
      <c r="N14" s="175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76" t="str">
        <f>IF(H17="CCI (CC Intégral)","CT pour les dispensés","Contrôle Terminal")</f>
        <v>Contrôle Terminal</v>
      </c>
      <c r="L15" s="177"/>
      <c r="M15" s="176" t="s">
        <v>35</v>
      </c>
      <c r="N15" s="177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80" t="s">
        <v>0</v>
      </c>
      <c r="B17" s="79" t="s">
        <v>371</v>
      </c>
      <c r="C17" s="93" t="s">
        <v>372</v>
      </c>
      <c r="D17" s="79">
        <v>30</v>
      </c>
      <c r="E17" s="79"/>
      <c r="F17" s="4" t="s">
        <v>185</v>
      </c>
      <c r="G17" s="4" t="s">
        <v>186</v>
      </c>
      <c r="H17" s="4"/>
      <c r="I17" s="4"/>
      <c r="J17" s="84"/>
      <c r="K17" s="84"/>
      <c r="L17" s="84"/>
      <c r="M17" s="84"/>
      <c r="N17" s="84"/>
    </row>
    <row r="18" spans="1:15" ht="15" customHeight="1" x14ac:dyDescent="0.25">
      <c r="A18" s="80" t="s">
        <v>52</v>
      </c>
      <c r="B18" s="79" t="s">
        <v>373</v>
      </c>
      <c r="C18" s="93" t="s">
        <v>375</v>
      </c>
      <c r="D18" s="79"/>
      <c r="E18" s="79">
        <v>2</v>
      </c>
      <c r="F18" s="4" t="s">
        <v>185</v>
      </c>
      <c r="G18" s="4" t="s">
        <v>185</v>
      </c>
      <c r="H18" s="4" t="s">
        <v>180</v>
      </c>
      <c r="I18" s="4"/>
      <c r="J18" s="84">
        <v>2</v>
      </c>
      <c r="K18" s="84"/>
      <c r="L18" s="84"/>
      <c r="M18" s="84"/>
      <c r="N18" s="84"/>
    </row>
    <row r="19" spans="1:15" ht="15" customHeight="1" x14ac:dyDescent="0.25">
      <c r="A19" s="80" t="s">
        <v>52</v>
      </c>
      <c r="B19" s="79" t="s">
        <v>374</v>
      </c>
      <c r="C19" s="93" t="s">
        <v>376</v>
      </c>
      <c r="D19" s="79"/>
      <c r="E19" s="79"/>
      <c r="F19" s="4"/>
      <c r="G19" s="4"/>
      <c r="H19" s="4"/>
      <c r="I19" s="4"/>
      <c r="J19" s="84"/>
      <c r="K19" s="84"/>
      <c r="L19" s="84"/>
      <c r="M19" s="84"/>
      <c r="N19" s="84"/>
    </row>
    <row r="20" spans="1:15" ht="15" customHeight="1" x14ac:dyDescent="0.25">
      <c r="A20" s="80" t="s">
        <v>52</v>
      </c>
      <c r="B20" s="99" t="s">
        <v>547</v>
      </c>
      <c r="C20" s="98" t="s">
        <v>546</v>
      </c>
      <c r="D20" s="79"/>
      <c r="E20" s="98">
        <v>2</v>
      </c>
      <c r="F20" s="4" t="s">
        <v>185</v>
      </c>
      <c r="G20" s="4" t="s">
        <v>185</v>
      </c>
      <c r="H20" s="4" t="s">
        <v>180</v>
      </c>
      <c r="I20" s="4"/>
      <c r="J20" s="84">
        <v>1</v>
      </c>
      <c r="K20" s="84"/>
      <c r="L20" s="84"/>
      <c r="M20" s="84"/>
      <c r="N20" s="84"/>
    </row>
    <row r="21" spans="1:15" ht="15" customHeight="1" x14ac:dyDescent="0.25">
      <c r="A21" s="80" t="s">
        <v>52</v>
      </c>
      <c r="B21" s="99" t="s">
        <v>550</v>
      </c>
      <c r="C21" s="98" t="s">
        <v>546</v>
      </c>
      <c r="D21" s="79"/>
      <c r="E21" s="98">
        <v>1</v>
      </c>
      <c r="F21" s="4" t="s">
        <v>185</v>
      </c>
      <c r="G21" s="4" t="s">
        <v>185</v>
      </c>
      <c r="H21" s="4" t="s">
        <v>180</v>
      </c>
      <c r="I21" s="4"/>
      <c r="J21" s="84">
        <v>1</v>
      </c>
      <c r="K21" s="84"/>
      <c r="L21" s="84"/>
      <c r="M21" s="84"/>
      <c r="N21" s="84"/>
    </row>
    <row r="22" spans="1:15" ht="15" customHeight="1" x14ac:dyDescent="0.25">
      <c r="A22" s="80" t="s">
        <v>52</v>
      </c>
      <c r="B22" s="79" t="s">
        <v>584</v>
      </c>
      <c r="C22" s="93" t="s">
        <v>377</v>
      </c>
      <c r="D22" s="79"/>
      <c r="E22" s="79">
        <v>10</v>
      </c>
      <c r="F22" s="4" t="s">
        <v>185</v>
      </c>
      <c r="G22" s="4" t="s">
        <v>185</v>
      </c>
      <c r="H22" s="4" t="s">
        <v>180</v>
      </c>
      <c r="I22" s="4"/>
      <c r="J22" s="84">
        <v>2</v>
      </c>
      <c r="K22" s="84"/>
      <c r="L22" s="84"/>
      <c r="M22" s="84"/>
      <c r="N22" s="84"/>
    </row>
    <row r="23" spans="1:15" ht="15" customHeight="1" x14ac:dyDescent="0.25">
      <c r="A23" s="80"/>
      <c r="B23" s="79"/>
      <c r="C23" s="93"/>
      <c r="D23" s="79"/>
      <c r="E23" s="79"/>
      <c r="F23" s="4"/>
      <c r="G23" s="4"/>
      <c r="H23" s="4"/>
      <c r="I23" s="4"/>
      <c r="J23" s="92"/>
      <c r="K23" s="84"/>
      <c r="L23" s="84"/>
      <c r="M23" s="84"/>
      <c r="N23" s="84"/>
    </row>
    <row r="24" spans="1:15" ht="15" customHeight="1" x14ac:dyDescent="0.25">
      <c r="A24" s="80"/>
      <c r="B24" s="79"/>
      <c r="C24" s="93"/>
      <c r="D24" s="79"/>
      <c r="E24" s="79"/>
      <c r="F24" s="4"/>
      <c r="G24" s="4"/>
      <c r="H24" s="4"/>
      <c r="I24" s="4"/>
      <c r="J24" s="92"/>
      <c r="K24" s="84"/>
      <c r="L24" s="84"/>
      <c r="M24" s="84"/>
      <c r="N24" s="84"/>
    </row>
    <row r="25" spans="1:15" ht="15" customHeight="1" x14ac:dyDescent="0.25">
      <c r="A25" s="80"/>
      <c r="B25" s="79"/>
      <c r="C25" s="93"/>
      <c r="D25" s="79"/>
      <c r="E25" s="79"/>
      <c r="F25" s="4"/>
      <c r="G25" s="4"/>
      <c r="H25" s="4"/>
      <c r="I25" s="4"/>
      <c r="J25" s="92"/>
      <c r="K25" s="84"/>
      <c r="L25" s="84"/>
      <c r="M25" s="84"/>
      <c r="N25" s="84"/>
    </row>
    <row r="26" spans="1:15" ht="15" customHeight="1" x14ac:dyDescent="0.25">
      <c r="A26" s="80" t="s">
        <v>0</v>
      </c>
      <c r="B26" s="79" t="s">
        <v>378</v>
      </c>
      <c r="C26" s="93" t="s">
        <v>379</v>
      </c>
      <c r="D26" s="79"/>
      <c r="E26" s="79"/>
      <c r="F26" s="4" t="s">
        <v>185</v>
      </c>
      <c r="G26" s="4" t="s">
        <v>186</v>
      </c>
      <c r="H26" s="4"/>
      <c r="I26" s="4"/>
      <c r="J26" s="84"/>
      <c r="K26" s="84"/>
      <c r="L26" s="84"/>
      <c r="M26" s="84"/>
      <c r="N26" s="84"/>
    </row>
    <row r="27" spans="1:15" ht="15" customHeight="1" x14ac:dyDescent="0.25">
      <c r="A27" s="80"/>
      <c r="B27" s="79" t="s">
        <v>194</v>
      </c>
      <c r="C27" s="93" t="s">
        <v>298</v>
      </c>
      <c r="D27" s="79"/>
      <c r="E27" s="79"/>
      <c r="F27" s="4"/>
      <c r="G27" s="4"/>
      <c r="H27" s="4"/>
      <c r="I27" s="4"/>
      <c r="J27" s="92"/>
      <c r="K27" s="84"/>
      <c r="L27" s="84"/>
      <c r="M27" s="84"/>
      <c r="N27" s="84"/>
    </row>
    <row r="28" spans="1:15" ht="15" customHeight="1" x14ac:dyDescent="0.25">
      <c r="A28" s="80"/>
      <c r="B28" s="79" t="s">
        <v>195</v>
      </c>
      <c r="C28" s="93" t="s">
        <v>299</v>
      </c>
      <c r="D28" s="79"/>
      <c r="E28" s="79"/>
      <c r="F28" s="4"/>
      <c r="G28" s="4"/>
      <c r="H28" s="4"/>
      <c r="I28" s="4"/>
      <c r="J28" s="84"/>
      <c r="K28" s="84"/>
      <c r="L28" s="84"/>
      <c r="M28" s="84"/>
      <c r="N28" s="84"/>
      <c r="O28" s="43"/>
    </row>
    <row r="29" spans="1:15" ht="15" customHeight="1" x14ac:dyDescent="0.25">
      <c r="A29" s="80"/>
      <c r="B29" s="79" t="s">
        <v>196</v>
      </c>
      <c r="C29" s="93" t="s">
        <v>300</v>
      </c>
      <c r="D29" s="79"/>
      <c r="E29" s="79"/>
      <c r="F29" s="4"/>
      <c r="G29" s="4"/>
      <c r="H29" s="4"/>
      <c r="I29" s="4"/>
      <c r="J29" s="84"/>
      <c r="K29" s="84"/>
      <c r="L29" s="84"/>
      <c r="M29" s="84"/>
      <c r="N29" s="84"/>
    </row>
    <row r="30" spans="1:15" ht="15" customHeight="1" x14ac:dyDescent="0.25">
      <c r="A30" s="80"/>
      <c r="B30" s="79"/>
      <c r="C30" s="93"/>
      <c r="D30" s="79"/>
      <c r="E30" s="79"/>
      <c r="F30" s="4"/>
      <c r="G30" s="4"/>
      <c r="H30" s="4"/>
      <c r="I30" s="4"/>
      <c r="J30" s="84"/>
      <c r="K30" s="84"/>
      <c r="L30" s="84"/>
      <c r="M30" s="84"/>
      <c r="N30" s="84"/>
    </row>
    <row r="31" spans="1:15" ht="15" customHeight="1" x14ac:dyDescent="0.25">
      <c r="A31" s="80"/>
      <c r="B31" s="79" t="s">
        <v>510</v>
      </c>
      <c r="C31" s="93"/>
      <c r="D31" s="79"/>
      <c r="E31" s="79"/>
      <c r="F31" s="4"/>
      <c r="G31" s="84"/>
      <c r="H31" s="4"/>
      <c r="I31" s="84"/>
      <c r="J31" s="84"/>
      <c r="K31" s="84"/>
      <c r="L31" s="84"/>
      <c r="M31" s="84"/>
      <c r="N31" s="84"/>
    </row>
    <row r="32" spans="1:15" ht="15" customHeight="1" x14ac:dyDescent="0.25">
      <c r="A32" s="80"/>
      <c r="B32" s="79" t="s">
        <v>514</v>
      </c>
      <c r="C32" s="93" t="s">
        <v>197</v>
      </c>
      <c r="D32" s="79"/>
      <c r="E32" s="79"/>
      <c r="F32" s="4"/>
      <c r="G32" s="84"/>
      <c r="H32" s="4"/>
      <c r="I32" s="84"/>
      <c r="J32" s="84"/>
      <c r="K32" s="84"/>
      <c r="L32" s="84"/>
      <c r="M32" s="84"/>
      <c r="N32" s="84"/>
    </row>
    <row r="33" spans="1:14" x14ac:dyDescent="0.25">
      <c r="A33" s="80"/>
      <c r="B33" s="79" t="s">
        <v>516</v>
      </c>
      <c r="C33" s="93" t="s">
        <v>198</v>
      </c>
      <c r="D33" s="79"/>
      <c r="E33" s="79"/>
      <c r="F33" s="4"/>
      <c r="G33" s="84"/>
      <c r="H33" s="4"/>
      <c r="I33" s="84"/>
      <c r="J33" s="84"/>
      <c r="K33" s="84"/>
      <c r="L33" s="84"/>
      <c r="M33" s="84"/>
      <c r="N33" s="84"/>
    </row>
    <row r="34" spans="1:14" x14ac:dyDescent="0.25">
      <c r="A34" s="80"/>
      <c r="B34" s="87"/>
      <c r="C34" s="93"/>
      <c r="D34" s="79"/>
      <c r="E34" s="79"/>
      <c r="F34" s="4"/>
      <c r="G34" s="84"/>
      <c r="H34" s="4"/>
      <c r="I34" s="84"/>
      <c r="J34" s="84"/>
      <c r="K34" s="84"/>
      <c r="L34" s="84"/>
      <c r="M34" s="84"/>
      <c r="N34" s="84"/>
    </row>
    <row r="35" spans="1:14" x14ac:dyDescent="0.25">
      <c r="A35" s="80"/>
      <c r="B35" s="83"/>
      <c r="C35" s="81"/>
      <c r="D35" s="4"/>
      <c r="E35" s="4"/>
      <c r="F35" s="4"/>
      <c r="G35" s="84"/>
      <c r="H35" s="4"/>
      <c r="I35" s="84"/>
      <c r="J35" s="6"/>
      <c r="K35" s="84"/>
      <c r="L35" s="84"/>
      <c r="M35" s="84"/>
      <c r="N35" s="84"/>
    </row>
    <row r="36" spans="1:14" x14ac:dyDescent="0.25">
      <c r="A36" s="80"/>
      <c r="B36" s="87"/>
      <c r="C36" s="93"/>
      <c r="D36" s="4"/>
      <c r="E36" s="84"/>
      <c r="F36" s="4"/>
      <c r="G36" s="84"/>
      <c r="H36" s="4"/>
      <c r="I36" s="84"/>
      <c r="J36" s="84"/>
      <c r="K36" s="84"/>
      <c r="L36" s="84"/>
      <c r="M36" s="84"/>
      <c r="N36" s="84"/>
    </row>
    <row r="37" spans="1:14" x14ac:dyDescent="0.25">
      <c r="A37" s="80"/>
      <c r="B37" s="87"/>
      <c r="C37" s="93"/>
      <c r="D37" s="4"/>
      <c r="E37" s="84"/>
      <c r="F37" s="4"/>
      <c r="G37" s="84"/>
      <c r="H37" s="4"/>
      <c r="I37" s="84"/>
      <c r="J37" s="84"/>
      <c r="K37" s="84"/>
      <c r="L37" s="84"/>
      <c r="M37" s="84"/>
      <c r="N37" s="84"/>
    </row>
    <row r="38" spans="1:14" s="43" customFormat="1" x14ac:dyDescent="0.25">
      <c r="A38" s="80"/>
      <c r="B38" s="87"/>
      <c r="C38" s="93"/>
      <c r="D38" s="4"/>
      <c r="E38" s="84"/>
      <c r="F38" s="4"/>
      <c r="G38" s="84"/>
      <c r="H38" s="4"/>
      <c r="I38" s="84"/>
      <c r="J38" s="84"/>
      <c r="K38" s="84"/>
      <c r="L38" s="84"/>
      <c r="M38" s="84"/>
      <c r="N38" s="84"/>
    </row>
    <row r="39" spans="1:14" s="43" customFormat="1" x14ac:dyDescent="0.25">
      <c r="A39" s="80"/>
      <c r="B39" s="83"/>
      <c r="C39" s="81"/>
      <c r="D39" s="4"/>
      <c r="E39" s="84"/>
      <c r="F39" s="4"/>
      <c r="G39" s="84"/>
      <c r="H39" s="4"/>
      <c r="I39" s="84"/>
      <c r="J39" s="6"/>
      <c r="K39" s="84"/>
      <c r="L39" s="84"/>
      <c r="M39" s="84"/>
      <c r="N39" s="84"/>
    </row>
    <row r="40" spans="1:14" s="43" customFormat="1" x14ac:dyDescent="0.25">
      <c r="A40" s="80"/>
      <c r="B40" s="87"/>
      <c r="C40" s="93"/>
      <c r="D40" s="4"/>
      <c r="E40" s="84"/>
      <c r="F40" s="4"/>
      <c r="G40" s="84"/>
      <c r="H40" s="4"/>
      <c r="I40" s="84"/>
      <c r="J40" s="84"/>
      <c r="K40" s="84"/>
      <c r="L40" s="84"/>
      <c r="M40" s="84"/>
      <c r="N40" s="84"/>
    </row>
    <row r="41" spans="1:14" s="43" customFormat="1" x14ac:dyDescent="0.25">
      <c r="A41" s="80"/>
      <c r="B41" s="87"/>
      <c r="C41" s="93"/>
      <c r="D41" s="4"/>
      <c r="E41" s="8"/>
      <c r="F41" s="4"/>
      <c r="G41" s="84"/>
      <c r="H41" s="4"/>
      <c r="I41" s="8"/>
      <c r="J41" s="84"/>
      <c r="K41" s="84"/>
      <c r="L41" s="84"/>
      <c r="M41" s="84"/>
      <c r="N41" s="84"/>
    </row>
    <row r="42" spans="1:14" s="43" customFormat="1" ht="17.25" x14ac:dyDescent="0.25">
      <c r="A42" s="80"/>
      <c r="B42" s="83"/>
      <c r="C42" s="81"/>
      <c r="D42" s="4"/>
      <c r="E42" s="84"/>
      <c r="F42" s="84"/>
      <c r="G42" s="84"/>
      <c r="H42" s="84"/>
      <c r="I42" s="84"/>
      <c r="J42" s="11"/>
      <c r="K42" s="84"/>
      <c r="L42" s="84"/>
      <c r="M42" s="84"/>
      <c r="N42" s="84"/>
    </row>
    <row r="43" spans="1:14" s="43" customFormat="1" x14ac:dyDescent="0.25">
      <c r="A43" s="80"/>
      <c r="B43" s="87"/>
      <c r="C43" s="78"/>
      <c r="D43" s="4"/>
      <c r="E43" s="84"/>
      <c r="F43" s="84"/>
      <c r="G43" s="84"/>
      <c r="H43" s="84"/>
      <c r="I43" s="84"/>
      <c r="J43" s="6"/>
      <c r="K43" s="84"/>
      <c r="L43" s="84"/>
      <c r="M43" s="84"/>
      <c r="N43" s="84"/>
    </row>
    <row r="44" spans="1:14" s="43" customFormat="1" x14ac:dyDescent="0.25">
      <c r="A44" s="80"/>
      <c r="B44" s="87"/>
      <c r="C44" s="78"/>
      <c r="D44" s="4"/>
      <c r="E44" s="84"/>
      <c r="F44" s="84"/>
      <c r="G44" s="84"/>
      <c r="H44" s="84"/>
      <c r="I44" s="84"/>
      <c r="J44" s="6"/>
      <c r="K44" s="84"/>
      <c r="L44" s="84"/>
      <c r="M44" s="84"/>
      <c r="N44" s="84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98" priority="13">
      <formula>$A$11=2</formula>
    </cfRule>
    <cfRule type="expression" dxfId="97" priority="14">
      <formula>$A$11=3</formula>
    </cfRule>
    <cfRule type="expression" dxfId="96" priority="15">
      <formula>$A$11=1</formula>
    </cfRule>
  </conditionalFormatting>
  <conditionalFormatting sqref="K17:L19 K34:L44 I17:I44">
    <cfRule type="expression" dxfId="95" priority="12">
      <formula>$H17="CCI (CC Intégral)"</formula>
    </cfRule>
  </conditionalFormatting>
  <conditionalFormatting sqref="I17:J44">
    <cfRule type="expression" dxfId="94" priority="11">
      <formula>$H17="CT (Contrôle terminal)"</formula>
    </cfRule>
  </conditionalFormatting>
  <conditionalFormatting sqref="K15:L16">
    <cfRule type="expression" dxfId="93" priority="10">
      <formula>$H$17="CCI (CC Intégral)"</formula>
    </cfRule>
  </conditionalFormatting>
  <conditionalFormatting sqref="K20:L31">
    <cfRule type="expression" dxfId="92" priority="62">
      <formula>$H22="CCI (CC Intégral)"</formula>
    </cfRule>
  </conditionalFormatting>
  <conditionalFormatting sqref="K32:L33">
    <cfRule type="expression" dxfId="91" priority="63">
      <formula>#REF!="CCI (CC Intégral)"</formula>
    </cfRule>
  </conditionalFormatting>
  <dataValidations count="4">
    <dataValidation type="list" allowBlank="1" showInputMessage="1" showErrorMessage="1" sqref="M17:M44 K17:K44" xr:uid="{00000000-0002-0000-0800-000000000000}">
      <formula1>Nature_contrôle</formula1>
    </dataValidation>
    <dataValidation type="list" allowBlank="1" showInputMessage="1" showErrorMessage="1" sqref="H22:H44 H17:H19" xr:uid="{00000000-0002-0000-0800-000001000000}">
      <formula1>Type_contrôle</formula1>
    </dataValidation>
    <dataValidation type="list" allowBlank="1" showInputMessage="1" showErrorMessage="1" sqref="A38:A44 A22:A35 A17:A19" xr:uid="{00000000-0002-0000-0800-000002000000}">
      <formula1>Nat_ELP</formula1>
    </dataValidation>
    <dataValidation type="list" allowBlank="1" showInputMessage="1" showErrorMessage="1" sqref="G29:G44 F22:F44 G22:G27 F17:G19" xr:uid="{00000000-0002-0000-08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9F06413A-B78F-4E13-952E-096516BA680C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_dlc_DocId xmlns="04b872c6-e1dd-4e73-91c1-2e51c26c29af">CM4WCYVEPE5F-3-115643</_dlc_DocId>
    <_dlc_DocIdUrl xmlns="04b872c6-e1dd-4e73-91c1-2e51c26c29af">
      <Url>https://ged-iae.unice.fr/_layouts/DocIdRedir.aspx?ID=CM4WCYVEPE5F-3-115643</Url>
      <Description>CM4WCYVEPE5F-3-115643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A102B42BDB9344BB46789BF63BBFC1" ma:contentTypeVersion="3" ma:contentTypeDescription="Create a new document." ma:contentTypeScope="" ma:versionID="3a8882f6e7393b2df0d2d825c8566973">
  <xsd:schema xmlns:xsd="http://www.w3.org/2001/XMLSchema" xmlns:xs="http://www.w3.org/2001/XMLSchema" xmlns:p="http://schemas.microsoft.com/office/2006/metadata/properties" xmlns:ns1="http://schemas.microsoft.com/sharepoint/v3" xmlns:ns2="04b872c6-e1dd-4e73-91c1-2e51c26c29af" xmlns:ns3="http://schemas.microsoft.com/sharepoint/v4" targetNamespace="http://schemas.microsoft.com/office/2006/metadata/properties" ma:root="true" ma:fieldsID="ce871f7229f6cf259f776dc260139b37" ns1:_="" ns2:_="" ns3:_="">
    <xsd:import namespace="http://schemas.microsoft.com/sharepoint/v3"/>
    <xsd:import namespace="04b872c6-e1dd-4e73-91c1-2e51c26c29af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AverageRating" minOccurs="0"/>
                <xsd:element ref="ns1:RatingCount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1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2" nillable="true" ma:displayName="Number of Ratings" ma:decimals="0" ma:description="Number of ratings submitted" ma:internalName="RatingCount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872c6-e1dd-4e73-91c1-2e51c26c29a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A1C4DBE-A881-4D0C-BFE5-406115822A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189780-2AC8-4FD7-BEFB-628CC4038BAE}">
  <ds:schemaRefs>
    <ds:schemaRef ds:uri="04b872c6-e1dd-4e73-91c1-2e51c26c29af"/>
    <ds:schemaRef ds:uri="http://schemas.microsoft.com/office/2006/documentManagement/types"/>
    <ds:schemaRef ds:uri="http://purl.org/dc/dcmitype/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sharepoint/v4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8F470F1-C34D-4ECD-9B0C-EA2799BDDE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4b872c6-e1dd-4e73-91c1-2e51c26c29af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46D4F50-45F4-4F88-A736-1C0C8EDACDB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39</vt:i4>
      </vt:variant>
    </vt:vector>
  </HeadingPairs>
  <TitlesOfParts>
    <vt:vector size="59" baseType="lpstr">
      <vt:lpstr>Fiche générale</vt:lpstr>
      <vt:lpstr>MAP S1</vt:lpstr>
      <vt:lpstr>MAP S2</vt:lpstr>
      <vt:lpstr>MAP S3</vt:lpstr>
      <vt:lpstr>MAP S4</vt:lpstr>
      <vt:lpstr>COM S1</vt:lpstr>
      <vt:lpstr>COM S2</vt:lpstr>
      <vt:lpstr>COM S3</vt:lpstr>
      <vt:lpstr>COM S4</vt:lpstr>
      <vt:lpstr>MAC S1</vt:lpstr>
      <vt:lpstr>MAC S2</vt:lpstr>
      <vt:lpstr>MAC S3</vt:lpstr>
      <vt:lpstr>MAC S4</vt:lpstr>
      <vt:lpstr>MHI S1</vt:lpstr>
      <vt:lpstr>MHI S2</vt:lpstr>
      <vt:lpstr>MHI S3</vt:lpstr>
      <vt:lpstr>MHI S4</vt:lpstr>
      <vt:lpstr>RCM S3</vt:lpstr>
      <vt:lpstr>RCM S4</vt:lpstr>
      <vt:lpstr>Listes</vt:lpstr>
      <vt:lpstr>DROIT</vt:lpstr>
      <vt:lpstr>ESPE</vt:lpstr>
      <vt:lpstr>IAE</vt:lpstr>
      <vt:lpstr>IDPD</vt:lpstr>
      <vt:lpstr>'COM S1'!Impression_des_titres</vt:lpstr>
      <vt:lpstr>'COM S2'!Impression_des_titres</vt:lpstr>
      <vt:lpstr>'COM S3'!Impression_des_titres</vt:lpstr>
      <vt:lpstr>'COM S4'!Impression_des_titres</vt:lpstr>
      <vt:lpstr>'MAC S1'!Impression_des_titres</vt:lpstr>
      <vt:lpstr>'MAC S2'!Impression_des_titres</vt:lpstr>
      <vt:lpstr>'MAC S3'!Impression_des_titres</vt:lpstr>
      <vt:lpstr>'MAC S4'!Impression_des_titres</vt:lpstr>
      <vt:lpstr>'MAP S1'!Impression_des_titres</vt:lpstr>
      <vt:lpstr>'MAP S2'!Impression_des_titres</vt:lpstr>
      <vt:lpstr>'MAP S3'!Impression_des_titres</vt:lpstr>
      <vt:lpstr>'MAP S4'!Impression_des_titres</vt:lpstr>
      <vt:lpstr>'MHI S1'!Impression_des_titres</vt:lpstr>
      <vt:lpstr>'MHI S2'!Impression_des_titres</vt:lpstr>
      <vt:lpstr>'MHI S3'!Impression_des_titres</vt:lpstr>
      <vt:lpstr>'MHI S4'!Impression_des_titres</vt:lpstr>
      <vt:lpstr>'RCM S3'!Impression_des_titres</vt:lpstr>
      <vt:lpstr>'RCM S4'!Impression_des_titres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morgane.dupont-canuto</cp:lastModifiedBy>
  <cp:lastPrinted>2019-03-15T09:00:55Z</cp:lastPrinted>
  <dcterms:created xsi:type="dcterms:W3CDTF">2016-12-07T14:50:54Z</dcterms:created>
  <dcterms:modified xsi:type="dcterms:W3CDTF">2020-06-23T11:45:21Z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0x01010024A102B42BDB9344BB46789BF63BBFC1</vt:lpwstr>
  </property>
  <property fmtid="{D5CDD505-2E9C-101B-9397-08002B2CF9AE}" pid="3" name="_dlc_DocIdItemGuid">
    <vt:lpwstr>ef9f377e-9ff4-4736-bf8c-27afe1bed6de</vt:lpwstr>
  </property>
</Properties>
</file>