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espe\Desktop\MAQUETTES - MCC 2020-2021\MCC GEODE\"/>
    </mc:Choice>
  </mc:AlternateContent>
  <bookViews>
    <workbookView xWindow="0" yWindow="0" windowWidth="20490" windowHeight="8310" activeTab="2"/>
  </bookViews>
  <sheets>
    <sheet name="Fiche générale" sheetId="6" r:id="rId1"/>
    <sheet name="S3 1D" sheetId="52" r:id="rId2"/>
    <sheet name="S4 1D" sheetId="56" r:id="rId3"/>
    <sheet name="S4 2D" sheetId="60" r:id="rId4"/>
    <sheet name="Listes" sheetId="3" state="hidden" r:id="rId5"/>
  </sheets>
  <externalReferences>
    <externalReference r:id="rId6"/>
    <externalReference r:id="rId7"/>
    <externalReference r:id="rId8"/>
  </externalReferences>
  <definedNames>
    <definedName name="DROIT" localSheetId="1">[1]Listes!#REF!</definedName>
    <definedName name="DROIT" localSheetId="2">[1]Listes!#REF!</definedName>
    <definedName name="DROIT" localSheetId="3">[1]Listes!#REF!</definedName>
    <definedName name="DROIT">Listes!$B$31</definedName>
    <definedName name="_xlnm.Print_Titles" localSheetId="1">'S3 1D'!$1:$16</definedName>
    <definedName name="_xlnm.Print_Titles" localSheetId="2">'S4 1D'!$1:$16</definedName>
    <definedName name="_xlnm.Print_Titles" localSheetId="3">'S4 2D'!$1:$16</definedName>
    <definedName name="ISEM">Listes!$A$31:$A$31</definedName>
    <definedName name="LASH">Listes!$C$31:$C$33</definedName>
    <definedName name="liste_cmp" localSheetId="1">[1]Listes!$A$30:$C$30</definedName>
    <definedName name="liste_cmp" localSheetId="2">[1]Listes!$A$30:$C$30</definedName>
    <definedName name="liste_cmp" localSheetId="3">[1]Listes!$A$30:$C$30</definedName>
    <definedName name="liste_cmp">Listes!$A$30:$E$30</definedName>
    <definedName name="liste_ELP">Listes!$E$2:$E$5</definedName>
    <definedName name="liste_nature_controle" localSheetId="1">[1]Listes!$B$2:$B$5</definedName>
    <definedName name="liste_nature_controle" localSheetId="2">[1]Listes!$B$2:$B$5</definedName>
    <definedName name="liste_nature_controle" localSheetId="3">[1]Listes!$B$2:$B$5</definedName>
    <definedName name="liste_nature_controle">Listes!$B$2:$B$5</definedName>
    <definedName name="liste_type_controle" localSheetId="1">[1]Listes!$A$2:$A$4</definedName>
    <definedName name="liste_type_controle" localSheetId="2">[1]Listes!$A$2:$A$4</definedName>
    <definedName name="liste_type_controle" localSheetId="3">[1]Listes!$A$2:$A$4</definedName>
    <definedName name="liste_type_controle">Listes!$A$2:$A$4</definedName>
    <definedName name="Nature_ELP" localSheetId="1">[1]Listes!$D$2:$D$3</definedName>
    <definedName name="Nature_ELP" localSheetId="2">[1]Listes!$D$2:$D$3</definedName>
    <definedName name="Nature_ELP" localSheetId="3">[1]Listes!$D$2:$D$3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2">[1]Listes!$A$8:$B$26</definedName>
    <definedName name="tab_code_dip" localSheetId="3">[1]Listes!$A$8:$B$26</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K15" i="60" l="1"/>
  <c r="B3" i="60"/>
  <c r="B2" i="60"/>
  <c r="K15" i="56"/>
  <c r="B3" i="56"/>
  <c r="B2" i="56"/>
  <c r="B3" i="52"/>
  <c r="B2" i="52"/>
  <c r="K15" i="52" l="1"/>
  <c r="B4" i="6"/>
  <c r="B4" i="60" l="1"/>
  <c r="B4" i="56"/>
  <c r="B4" i="52"/>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<sst xmlns="http://schemas.openxmlformats.org/spreadsheetml/2006/main" count="375" uniqueCount="172">
  <si>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</si>
  <si>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</si>
  <si>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</si>
  <si>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</si>
  <si>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</si>
  <si>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</si>
  <si>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</si>
  <si>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</si>
  <si>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</si>
  <si>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</si>
  <si>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</si>
  <si>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</si>
  <si>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</si>
  <si>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</si>
  <si>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</si>
  <si>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</si>
  <si>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</si>
  <si>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</si>
  <si>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</si>
  <si>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</si>
  <si>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</si>
  <si>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</si>
  <si>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</si>
  <si>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</si>
  <si>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</si>
  <si>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</si>
  <si>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</si>
  <si>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</si>
  <si>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</si>
  <si>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</si>
  <si>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</si>
  <si>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</si>
  <si>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</si>
  <si>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</si>
  <si>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</si>
  <si>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</si>
  <si>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</si>
  <si>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</si>
  <si>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</si>
  <si>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</si>
  <si>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</si>
  <si>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</si>
  <si>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</si>
  <si>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</si>
  <si>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</si>
  <si>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</si>
  <si>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</si>
  <si>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</si>
  <si>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</si>
  <si>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</si>
  <si>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</si>
  <si>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</si>
  <si>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</si>
  <si>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</si>
  <si>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</si>
  <si>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</si>
  <si>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</si>
  <si>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</si>
  <si>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</si>
  <si>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</si>
  <si>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</si>
  <si>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</si>
  <si>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</si>
  <si>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</si>
  <si>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</si>
  <si>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</si>
  <si>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</si>
  <si>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</si>
  <si>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</si>
  <si>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</si>
  <si>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</si>
  <si>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</si>
  <si>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</si>
  <si>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</si>
  <si>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</si>
  <si>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</si>
  <si>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</si>
  <si>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</si>
  <si>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</si>
  <si>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</si>
  <si>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</si>
  <si>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</si>
  <si>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</si>
  <si>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</si>
  <si>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</si>
  <si>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</si>
  <si>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</si>
  <si>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</si>
  <si>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</si>
  <si>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</si>
  <si>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</si>
  <si>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</si>
  <si>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</si>
  <si>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</si>
  <si>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</si>
  <si>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</si>
  <si>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</si>
  <si>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</si>
  <si>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</si>
  <si>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</si>
  <si>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</si>
  <si>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</si>
  <si>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</si>
  <si>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</si>
  <si>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</si>
  <si>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</si>
  <si>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</si>
  <si>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</si>
  <si>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</si>
  <si>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</si>
  <si>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</si>
  <si>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</si>
  <si>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</si>
  <si>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Enseignements fondamentaux à l'école primaire 1</t>
  </si>
  <si>
    <t>Français</t>
  </si>
  <si>
    <t>Mathématiques</t>
  </si>
  <si>
    <t>Renforcements complémentaies en français</t>
  </si>
  <si>
    <t>Renforcements complémentaies en maths</t>
  </si>
  <si>
    <t>Enseignements fondamentaux à l'école primaire 2</t>
  </si>
  <si>
    <t xml:space="preserve">HPULE36 </t>
  </si>
  <si>
    <t>HPELFR3</t>
  </si>
  <si>
    <t>HPELMT3</t>
  </si>
  <si>
    <t>HPELRF3</t>
  </si>
  <si>
    <t>HPELRM3</t>
  </si>
  <si>
    <t>VPUC1D4</t>
  </si>
  <si>
    <t>VPE1FR4</t>
  </si>
  <si>
    <t>VPE1MA4</t>
  </si>
  <si>
    <t>VPE1RF4</t>
  </si>
  <si>
    <t>VPE1RM4</t>
  </si>
  <si>
    <t>VPE1PR4</t>
  </si>
  <si>
    <t>Préprofessionalisation aux métiers de l'éducation</t>
  </si>
  <si>
    <t>OUI</t>
  </si>
  <si>
    <t>Oral à distance pour les DA</t>
  </si>
  <si>
    <t>10 mn</t>
  </si>
  <si>
    <t>Dossier à rendre à partir d'un sujet pour les DA</t>
  </si>
  <si>
    <t>Dossier à rendre à partir d'un sujet</t>
  </si>
  <si>
    <t>NON</t>
  </si>
  <si>
    <t>Ecrit</t>
  </si>
  <si>
    <t>VPELPR4</t>
  </si>
  <si>
    <t>1H</t>
  </si>
  <si>
    <t>VPUI2D4</t>
  </si>
  <si>
    <t>VPEISI4</t>
  </si>
  <si>
    <t>VPEIPD4</t>
  </si>
  <si>
    <t>VPEIME4</t>
  </si>
  <si>
    <t>Sciences de l'information 1</t>
  </si>
  <si>
    <t>Environnement professionel du professeur documentaliste 1</t>
  </si>
  <si>
    <t>Méthodologie des épreuves 1</t>
  </si>
  <si>
    <t>VPUM2D4</t>
  </si>
  <si>
    <t>Commentaire comparé</t>
  </si>
  <si>
    <t>VPEMCC4</t>
  </si>
  <si>
    <t>Analyse Auditive</t>
  </si>
  <si>
    <t>VPEMAA4</t>
  </si>
  <si>
    <t>Préprofessionalisation aux métiers de l'éducation</t>
    <phoneticPr fontId="0" type="noConversion"/>
  </si>
  <si>
    <t>Méthodologie du concours et didactique - infocom</t>
  </si>
  <si>
    <t>Préparation Lettres Modernes</t>
  </si>
  <si>
    <t>HPULE47 / VPUL2D4</t>
  </si>
  <si>
    <t>HPELLM4 / VPELPL4</t>
  </si>
  <si>
    <t>HPEPME4 / VPELPR4</t>
  </si>
  <si>
    <t>VPUC2D4</t>
  </si>
  <si>
    <t>Méthodologie du concours (anglais, espagnol, italien)</t>
  </si>
  <si>
    <t>VPECMC4</t>
  </si>
  <si>
    <t>Didactique (anglais, espagnol, italien)</t>
  </si>
  <si>
    <t>VPECDL4</t>
  </si>
  <si>
    <t>Méthodologie du concours et didactique - Musicologie</t>
  </si>
  <si>
    <t>Méthodologie du concours et didactique - Lettres</t>
  </si>
  <si>
    <t>Méthodologie du concours et didactique - LLCER</t>
  </si>
  <si>
    <t>VPUH2D4</t>
  </si>
  <si>
    <t>Les enjeux du métier de professeur d'HG</t>
  </si>
  <si>
    <t>VPEHMP4</t>
  </si>
  <si>
    <t>Méthode Géographie Concours</t>
  </si>
  <si>
    <t>VPEHGC4</t>
  </si>
  <si>
    <t>Méthodologie du concours et didactique - HIST-GEO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</si>
</sst>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1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9" tint="0.7999816888943144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19" fillId="0" borderId="0" applyNumberFormat="0" applyFill="0" applyBorder="0" applyAlignment="0" applyProtection="0"/>
  </cellStyleXfs>
  <cellXfs count="159">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0"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0" xfId="0" applyFill="1" applyBorder="1"/>
    <xf numFmtId="0" fontId="0" fillId="2" borderId="0" xfId="0" applyFill="1"/>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1" xfId="0" applyFont="1" applyFill="1" applyBorder="1" applyProtection="1">
      <protection locked="0"/>
    </xf>
    <xf numFmtId="0" fontId="1" fillId="0" borderId="1" xfId="0" applyFont="1" applyFill="1" applyBorder="1" applyProtection="1">
      <protection locked="0"/>
    </xf>
    <xf numFmtId="0" fontId="1" fillId="0" borderId="1" xfId="0" applyFont="1" applyBorder="1" applyAlignment="1" applyProtection="1">
      <alignment vertical="center"/>
      <protection locked="0"/>
    </xf>
    <xf numFmtId="0" fontId="0" fillId="0" borderId="0" xfId="0" applyProtection="1">
      <protection locked="0"/>
    </xf>
    <xf numFmtId="0" fontId="21" fillId="9" borderId="1" xfId="0" applyFont="1" applyFill="1" applyBorder="1" applyAlignment="1" applyProtection="1">
      <alignment horizontal="left" vertical="center"/>
      <protection locked="0"/>
    </xf>
    <xf numFmtId="0" fontId="21" fillId="9" borderId="1" xfId="0" applyFont="1" applyFill="1" applyBorder="1" applyProtection="1">
      <protection locked="0"/>
    </xf>
    <xf numFmtId="0" fontId="15" fillId="9" borderId="1" xfId="0" applyFont="1" applyFill="1" applyBorder="1" applyAlignment="1" applyProtection="1">
      <alignment horizontal="left" vertical="center"/>
      <protection locked="0"/>
    </xf>
    <xf numFmtId="0" fontId="0" fillId="9" borderId="1" xfId="0" applyFill="1" applyBorder="1" applyProtection="1">
      <protection locked="0"/>
    </xf>
    <xf numFmtId="0" fontId="21" fillId="2" borderId="1" xfId="0" applyFont="1" applyFill="1" applyBorder="1" applyProtection="1">
      <protection locked="0"/>
    </xf>
    <xf numFmtId="0" fontId="0" fillId="0" borderId="4" xfId="0" applyBorder="1" applyProtection="1">
      <protection locked="0"/>
    </xf>
    <xf numFmtId="0" fontId="15" fillId="2" borderId="1" xfId="0" applyFont="1" applyFill="1" applyBorder="1" applyAlignment="1" applyProtection="1">
      <alignment horizontal="left" vertical="center"/>
      <protection locked="0"/>
    </xf>
    <xf numFmtId="0" fontId="21" fillId="2" borderId="1" xfId="0" applyFont="1" applyFill="1" applyBorder="1" applyAlignment="1" applyProtection="1">
      <alignment horizontal="left" vertical="center"/>
      <protection locked="0"/>
    </xf>
    <xf numFmtId="0" fontId="15" fillId="2" borderId="1" xfId="0" applyFont="1" applyFill="1" applyBorder="1" applyProtection="1">
      <protection locked="0"/>
    </xf>
    <xf numFmtId="0" fontId="21" fillId="2" borderId="1" xfId="0" applyFont="1" applyFill="1" applyBorder="1" applyAlignment="1" applyProtection="1">
      <alignment wrapText="1"/>
      <protection locked="0"/>
    </xf>
    <xf numFmtId="0" fontId="21" fillId="2" borderId="1" xfId="0" applyFont="1" applyFill="1" applyBorder="1" applyAlignment="1" applyProtection="1">
      <protection locked="0"/>
    </xf>
    <xf numFmtId="0" fontId="0" fillId="2" borderId="1" xfId="0" applyFont="1" applyFill="1" applyBorder="1" applyAlignment="1" applyProtection="1">
      <alignment vertical="center"/>
      <protection locked="0"/>
    </xf>
    <xf numFmtId="0" fontId="4" fillId="2" borderId="1" xfId="0" applyFont="1" applyFill="1" applyBorder="1" applyAlignment="1" applyProtection="1">
      <alignment vertical="center"/>
      <protection locked="0"/>
    </xf>
    <xf numFmtId="0" fontId="0" fillId="2" borderId="1" xfId="0" applyFill="1" applyBorder="1" applyAlignment="1" applyProtection="1">
      <alignment vertical="center"/>
      <protection locked="0"/>
    </xf>
  </cellXfs>
  <cellStyles count="2">
    <cellStyle name="Lien hypertexte" xfId="1" builtinId="8"/>
    <cellStyle name="Normal" xfId="0" builtinId="0"/>
  </cellStyles>
  <dxfs count="118">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5" tint="0.59996337778862885"/>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5" tint="0.59996337778862885"/>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5" tint="0.59996337778862885"/>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1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1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1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1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2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2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2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2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3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3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3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3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1"/>
  <sheetViews>
    <sheetView showGridLines="0" workbookViewId="0">
      <selection activeCell="B4" sqref="B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05" t="s">
        <v>49</v>
      </c>
      <c r="B1" s="106"/>
      <c r="C1" s="107"/>
      <c r="D1" s="107"/>
      <c r="E1" s="107"/>
      <c r="F1" s="107"/>
      <c r="G1" s="107"/>
      <c r="H1" s="107"/>
      <c r="I1" s="108"/>
    </row>
    <row r="2" spans="1:9" ht="24.95" customHeight="1" x14ac:dyDescent="0.25">
      <c r="A2" s="40" t="s">
        <v>22</v>
      </c>
      <c r="B2" s="45"/>
      <c r="C2" s="104"/>
      <c r="D2" s="104"/>
      <c r="E2" s="104"/>
      <c r="F2" s="104"/>
      <c r="G2" s="104"/>
      <c r="H2" s="104"/>
      <c r="I2" s="104"/>
    </row>
    <row r="3" spans="1:9" ht="24.95" customHeight="1" x14ac:dyDescent="0.25">
      <c r="A3" s="41" t="s">
        <v>21</v>
      </c>
      <c r="B3" s="112"/>
      <c r="C3" s="113"/>
      <c r="D3" s="113"/>
      <c r="E3" s="113"/>
      <c r="F3" s="113"/>
      <c r="G3" s="113"/>
      <c r="H3" s="113"/>
      <c r="I3" s="114"/>
    </row>
    <row r="4" spans="1:9" ht="24.95" customHeight="1" x14ac:dyDescent="0.35">
      <c r="A4" s="40" t="s">
        <v>47</v>
      </c>
      <c r="B4" s="42" t="str">
        <f>IFERROR(VLOOKUP(B3,tab_code_dip,2,FALSE),"-")</f>
        <v>-</v>
      </c>
      <c r="C4" s="20"/>
      <c r="D4" s="20"/>
      <c r="E4" s="20"/>
      <c r="F4" s="20"/>
      <c r="G4" s="20"/>
      <c r="H4" s="20"/>
      <c r="I4" s="20"/>
    </row>
    <row r="5" spans="1:9" ht="24.95" customHeight="1" x14ac:dyDescent="0.25">
      <c r="A5" s="69" t="s">
        <v>107</v>
      </c>
      <c r="B5" s="70"/>
      <c r="C5" s="20"/>
      <c r="D5" s="20"/>
      <c r="E5" s="20"/>
      <c r="F5" s="20"/>
      <c r="G5" s="20"/>
      <c r="H5" s="20"/>
      <c r="I5" s="20"/>
    </row>
    <row r="6" spans="1:9" x14ac:dyDescent="0.25">
      <c r="A6" s="20"/>
      <c r="B6" s="20"/>
      <c r="C6" s="20"/>
      <c r="D6" s="20"/>
      <c r="E6" s="20"/>
      <c r="F6" s="20"/>
      <c r="G6" s="20"/>
      <c r="H6" s="20"/>
      <c r="I6" s="20"/>
    </row>
    <row r="7" spans="1:9" ht="20.100000000000001" customHeight="1" x14ac:dyDescent="0.25">
      <c r="A7" s="115" t="s">
        <v>98</v>
      </c>
      <c r="B7" s="116"/>
      <c r="C7" s="116"/>
      <c r="D7" s="116"/>
      <c r="E7" s="116"/>
      <c r="F7" s="116"/>
      <c r="G7" s="116"/>
      <c r="H7" s="116"/>
      <c r="I7" s="117"/>
    </row>
    <row r="8" spans="1:9" x14ac:dyDescent="0.25">
      <c r="A8" s="53" t="s">
        <v>99</v>
      </c>
      <c r="B8" s="54"/>
      <c r="C8" s="54"/>
      <c r="D8" s="54"/>
      <c r="E8" s="54"/>
      <c r="F8" s="54"/>
      <c r="G8" s="54"/>
      <c r="H8" s="54"/>
      <c r="I8" s="54"/>
    </row>
    <row r="9" spans="1:9" x14ac:dyDescent="0.25">
      <c r="A9" s="80" t="s">
        <v>100</v>
      </c>
      <c r="B9" s="81"/>
      <c r="C9" s="81"/>
      <c r="D9" s="81"/>
      <c r="E9" s="81"/>
      <c r="F9" s="81"/>
      <c r="G9" s="81"/>
      <c r="H9" s="81"/>
      <c r="I9" s="82"/>
    </row>
    <row r="10" spans="1:9" x14ac:dyDescent="0.25">
      <c r="A10" s="109"/>
      <c r="B10" s="110"/>
      <c r="C10" s="110"/>
      <c r="D10" s="110"/>
      <c r="E10" s="110"/>
      <c r="F10" s="110"/>
      <c r="G10" s="110"/>
      <c r="H10" s="110"/>
      <c r="I10" s="111"/>
    </row>
    <row r="11" spans="1:9" x14ac:dyDescent="0.25">
      <c r="A11" s="55"/>
      <c r="B11" s="56"/>
      <c r="C11" s="56"/>
      <c r="D11" s="56"/>
      <c r="E11" s="56"/>
      <c r="F11" s="56"/>
      <c r="G11" s="56"/>
      <c r="H11" s="56"/>
      <c r="I11" s="57"/>
    </row>
    <row r="12" spans="1:9" x14ac:dyDescent="0.25">
      <c r="A12" s="50"/>
      <c r="B12" s="51"/>
      <c r="C12" s="51"/>
      <c r="D12" s="51"/>
      <c r="E12" s="51"/>
      <c r="F12" s="51"/>
      <c r="G12" s="51"/>
      <c r="H12" s="51"/>
      <c r="I12" s="52"/>
    </row>
    <row r="13" spans="1:9" x14ac:dyDescent="0.25">
      <c r="A13" s="92" t="s">
        <v>101</v>
      </c>
      <c r="B13" s="93"/>
      <c r="C13" s="93"/>
      <c r="D13" s="93"/>
      <c r="E13" s="93"/>
      <c r="F13" s="93"/>
      <c r="G13" s="93"/>
      <c r="H13" s="93"/>
      <c r="I13" s="94"/>
    </row>
    <row r="14" spans="1:9" x14ac:dyDescent="0.25">
      <c r="A14" s="58"/>
      <c r="B14" s="59"/>
      <c r="C14" s="59"/>
      <c r="D14" s="59"/>
      <c r="E14" s="59"/>
      <c r="F14" s="59"/>
      <c r="G14" s="59"/>
      <c r="H14" s="59"/>
      <c r="I14" s="60"/>
    </row>
    <row r="15" spans="1:9" x14ac:dyDescent="0.25">
      <c r="A15" s="61"/>
      <c r="B15" s="62"/>
      <c r="C15" s="62"/>
      <c r="D15" s="62"/>
      <c r="E15" s="62"/>
      <c r="F15" s="62"/>
      <c r="G15" s="62"/>
      <c r="H15" s="62"/>
      <c r="I15" s="63"/>
    </row>
    <row r="16" spans="1:9" x14ac:dyDescent="0.25">
      <c r="A16" s="95"/>
      <c r="B16" s="96"/>
      <c r="C16" s="96"/>
      <c r="D16" s="96"/>
      <c r="E16" s="96"/>
      <c r="F16" s="96"/>
      <c r="G16" s="96"/>
      <c r="H16" s="96"/>
      <c r="I16" s="97"/>
    </row>
    <row r="17" spans="1:10" x14ac:dyDescent="0.25">
      <c r="A17" s="80" t="s">
        <v>102</v>
      </c>
      <c r="B17" s="81"/>
      <c r="C17" s="81"/>
      <c r="D17" s="81"/>
      <c r="E17" s="81"/>
      <c r="F17" s="81"/>
      <c r="G17" s="81"/>
      <c r="H17" s="81"/>
      <c r="I17" s="82"/>
    </row>
    <row r="18" spans="1:10" x14ac:dyDescent="0.25">
      <c r="A18" s="58"/>
      <c r="B18" s="59"/>
      <c r="C18" s="59"/>
      <c r="D18" s="59"/>
      <c r="E18" s="59"/>
      <c r="F18" s="59"/>
      <c r="G18" s="59"/>
      <c r="H18" s="59"/>
      <c r="I18" s="60"/>
    </row>
    <row r="19" spans="1:10" x14ac:dyDescent="0.25">
      <c r="A19" s="61"/>
      <c r="B19" s="62"/>
      <c r="C19" s="62"/>
      <c r="D19" s="62"/>
      <c r="E19" s="62"/>
      <c r="F19" s="62"/>
      <c r="G19" s="62"/>
      <c r="H19" s="62"/>
      <c r="I19" s="63"/>
    </row>
    <row r="20" spans="1:10" x14ac:dyDescent="0.25">
      <c r="A20" s="64"/>
      <c r="B20" s="65"/>
      <c r="C20" s="65"/>
      <c r="D20" s="65"/>
      <c r="E20" s="65"/>
      <c r="F20" s="65"/>
      <c r="G20" s="65"/>
      <c r="H20" s="65"/>
      <c r="I20" s="66"/>
    </row>
    <row r="21" spans="1:10" x14ac:dyDescent="0.25">
      <c r="A21" s="80" t="s">
        <v>103</v>
      </c>
      <c r="B21" s="81"/>
      <c r="C21" s="81"/>
      <c r="D21" s="81"/>
      <c r="E21" s="81"/>
      <c r="F21" s="81"/>
      <c r="G21" s="81"/>
      <c r="H21" s="81"/>
      <c r="I21" s="82"/>
    </row>
    <row r="22" spans="1:10" x14ac:dyDescent="0.25">
      <c r="A22" s="58"/>
      <c r="B22" s="59"/>
      <c r="C22" s="59"/>
      <c r="D22" s="59"/>
      <c r="E22" s="59"/>
      <c r="F22" s="59"/>
      <c r="G22" s="59"/>
      <c r="H22" s="59"/>
      <c r="I22" s="60"/>
    </row>
    <row r="23" spans="1:10" x14ac:dyDescent="0.25">
      <c r="A23" s="61"/>
      <c r="B23" s="62"/>
      <c r="C23" s="62"/>
      <c r="D23" s="62"/>
      <c r="E23" s="62"/>
      <c r="F23" s="62"/>
      <c r="G23" s="62"/>
      <c r="H23" s="62"/>
      <c r="I23" s="63"/>
    </row>
    <row r="24" spans="1:10" x14ac:dyDescent="0.25">
      <c r="A24" s="95"/>
      <c r="B24" s="96"/>
      <c r="C24" s="96"/>
      <c r="D24" s="96"/>
      <c r="E24" s="96"/>
      <c r="F24" s="96"/>
      <c r="G24" s="96"/>
      <c r="H24" s="96"/>
      <c r="I24" s="97"/>
    </row>
    <row r="25" spans="1:10" ht="20.100000000000001" customHeight="1" x14ac:dyDescent="0.25">
      <c r="A25" s="98" t="s">
        <v>112</v>
      </c>
      <c r="B25" s="99"/>
      <c r="C25" s="99"/>
      <c r="D25" s="99"/>
      <c r="E25" s="99"/>
      <c r="F25" s="99"/>
      <c r="G25" s="99"/>
      <c r="H25" s="99"/>
      <c r="I25" s="100"/>
      <c r="J25" s="48"/>
    </row>
    <row r="26" spans="1:10" s="79" customFormat="1" x14ac:dyDescent="0.25">
      <c r="A26" s="101"/>
      <c r="B26" s="102"/>
      <c r="C26" s="102"/>
      <c r="D26" s="102"/>
      <c r="E26" s="102"/>
      <c r="F26" s="102"/>
      <c r="G26" s="102"/>
      <c r="H26" s="102"/>
      <c r="I26" s="103"/>
      <c r="J26" s="78"/>
    </row>
    <row r="27" spans="1:10" x14ac:dyDescent="0.25">
      <c r="A27" s="95"/>
      <c r="B27" s="96"/>
      <c r="C27" s="96"/>
      <c r="D27" s="96"/>
      <c r="E27" s="96"/>
      <c r="F27" s="96"/>
      <c r="G27" s="96"/>
      <c r="H27" s="96"/>
      <c r="I27" s="97"/>
      <c r="J27" s="48"/>
    </row>
    <row r="28" spans="1:10" x14ac:dyDescent="0.25">
      <c r="A28" s="80" t="s">
        <v>48</v>
      </c>
      <c r="B28" s="81"/>
      <c r="C28" s="81"/>
      <c r="D28" s="81"/>
      <c r="E28" s="81"/>
      <c r="F28" s="81"/>
      <c r="G28" s="81"/>
      <c r="H28" s="81"/>
      <c r="I28" s="82"/>
    </row>
    <row r="29" spans="1:10" x14ac:dyDescent="0.25">
      <c r="A29" s="83" t="s">
        <v>104</v>
      </c>
      <c r="B29" s="84"/>
      <c r="C29" s="84"/>
      <c r="D29" s="84"/>
      <c r="E29" s="84"/>
      <c r="F29" s="84"/>
      <c r="G29" s="84"/>
      <c r="H29" s="84"/>
      <c r="I29" s="85"/>
    </row>
    <row r="30" spans="1:10" x14ac:dyDescent="0.25">
      <c r="A30" s="86" t="s">
        <v>105</v>
      </c>
      <c r="B30" s="87"/>
      <c r="C30" s="87"/>
      <c r="D30" s="87"/>
      <c r="E30" s="87"/>
      <c r="F30" s="87"/>
      <c r="G30" s="87"/>
      <c r="H30" s="87"/>
      <c r="I30" s="88"/>
    </row>
    <row r="31" spans="1:10" x14ac:dyDescent="0.25">
      <c r="A31" s="89" t="s">
        <v>111</v>
      </c>
      <c r="B31" s="90"/>
      <c r="C31" s="90"/>
      <c r="D31" s="90"/>
      <c r="E31" s="90"/>
      <c r="F31" s="90"/>
      <c r="G31" s="90"/>
      <c r="H31" s="90"/>
      <c r="I31" s="91"/>
    </row>
  </sheetData>
  <sheetProtection algorithmName="SHA-512" hashValue="mqK4fkL+aEWy9EyGu31IgNjbszY1s8570d9e7W3fr+k6dGyPlYyrzu3yTQkUP7pnTbDgiu5I+V2SitmePOiQ/Q==" saltValue="X7pNG0Ylgvd37DxtNZt/IQ==" spinCount="100000" sheet="1" formatCells="0" formatColumns="0" formatRows="0" insertRows="0"/>
  <mergeCells count="18">
    <mergeCell ref="C2:I2"/>
    <mergeCell ref="A1:I1"/>
    <mergeCell ref="A9:I9"/>
    <mergeCell ref="A10:I10"/>
    <mergeCell ref="B3:I3"/>
    <mergeCell ref="A7:I7"/>
    <mergeCell ref="A28:I28"/>
    <mergeCell ref="A29:I29"/>
    <mergeCell ref="A30:I30"/>
    <mergeCell ref="A31:I31"/>
    <mergeCell ref="A13:I13"/>
    <mergeCell ref="A16:I16"/>
    <mergeCell ref="A17:I17"/>
    <mergeCell ref="A21:I21"/>
    <mergeCell ref="A24:I24"/>
    <mergeCell ref="A25:I25"/>
    <mergeCell ref="A26:I26"/>
    <mergeCell ref="A27:I2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29" r:id="rId1" display="Arrêté du 22 janvier 2014 fixant le cadre national des formations conduisant à la délivrance des diplômes nationaux de licence, de licence professionnelle et de master "/>
    <hyperlink ref="A29:I29" r:id="rId2" display="Arrêté du 30 juillet 2018 relatif au diplôme national de licence"/>
    <hyperlink ref="A30:B30" r:id="rId3" display="Arrêté du 17 novembre 1999 relatif à la licence professionnelle"/>
    <hyperlink ref="A30:I30" r:id="rId4" display="Arrêté du 17 novembre 1999 relatif à la licence professionnelle"/>
    <hyperlink ref="A31:I31"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R57"/>
  <sheetViews>
    <sheetView showGridLines="0" showZeros="0" topLeftCell="A12" zoomScale="70" zoomScaleNormal="70" zoomScalePageLayoutView="85" workbookViewId="0">
      <selection activeCell="B29" sqref="B29"/>
    </sheetView>
  </sheetViews>
  <sheetFormatPr baseColWidth="10" defaultColWidth="10.85546875" defaultRowHeight="15" x14ac:dyDescent="0.25"/>
  <cols>
    <col min="1" max="1" width="26.42578125" style="20" bestFit="1" customWidth="1"/>
    <col min="2" max="2" width="58.28515625" style="30" bestFit="1" customWidth="1"/>
    <col min="3" max="3" width="20.42578125" style="30" customWidth="1"/>
    <col min="4" max="4" width="6.7109375" style="30" customWidth="1"/>
    <col min="5" max="5" width="12" style="30" customWidth="1"/>
    <col min="6" max="6" width="13.7109375" style="30" customWidth="1"/>
    <col min="7" max="7" width="14.28515625" style="30" bestFit="1" customWidth="1"/>
    <col min="8" max="8" width="21.28515625" style="30" bestFit="1" customWidth="1"/>
    <col min="9" max="9" width="11.140625" style="30" bestFit="1" customWidth="1"/>
    <col min="10" max="10" width="17.42578125" style="30" customWidth="1"/>
    <col min="11" max="11" width="44.42578125" style="30" bestFit="1" customWidth="1"/>
    <col min="12" max="12" width="10.7109375" style="20" customWidth="1"/>
    <col min="13" max="13" width="33.1406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32" t="s">
        <v>49</v>
      </c>
      <c r="B1" s="132"/>
      <c r="C1" s="132"/>
      <c r="D1" s="132"/>
      <c r="E1" s="132"/>
      <c r="F1" s="132"/>
      <c r="G1" s="132"/>
      <c r="H1" s="132"/>
      <c r="I1" s="132"/>
      <c r="J1" s="132"/>
      <c r="K1" s="132"/>
      <c r="L1" s="132"/>
      <c r="M1" s="132"/>
      <c r="N1" s="132"/>
      <c r="O1" s="67"/>
    </row>
    <row r="2" spans="1:18" ht="20.100000000000001" customHeight="1" x14ac:dyDescent="0.25">
      <c r="A2" s="21" t="s">
        <v>22</v>
      </c>
      <c r="B2" s="133">
        <f>'Fiche générale'!B2</f>
        <v>0</v>
      </c>
      <c r="C2" s="133"/>
      <c r="D2" s="133"/>
      <c r="E2" s="133"/>
      <c r="F2" s="20"/>
      <c r="G2" s="20"/>
      <c r="H2" s="20"/>
      <c r="I2" s="20"/>
      <c r="J2" s="20"/>
      <c r="K2" s="20"/>
    </row>
    <row r="3" spans="1:18" ht="20.100000000000001" customHeight="1" x14ac:dyDescent="0.25">
      <c r="A3" s="21" t="s">
        <v>21</v>
      </c>
      <c r="B3" s="133">
        <f>'Fiche générale'!B3:I3</f>
        <v>0</v>
      </c>
      <c r="C3" s="133"/>
      <c r="D3" s="133"/>
      <c r="E3" s="133"/>
      <c r="F3" s="20"/>
      <c r="G3" s="20"/>
      <c r="H3" s="20"/>
      <c r="I3" s="20"/>
      <c r="J3" s="20"/>
      <c r="K3" s="20"/>
    </row>
    <row r="4" spans="1:18" ht="20.100000000000001" customHeight="1" x14ac:dyDescent="0.3">
      <c r="A4" s="21" t="s">
        <v>14</v>
      </c>
      <c r="B4" s="43" t="str">
        <f>'Fiche générale'!B4</f>
        <v>-</v>
      </c>
      <c r="C4" s="22" t="s">
        <v>41</v>
      </c>
      <c r="D4" s="134"/>
      <c r="E4" s="134"/>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5"/>
      <c r="E6" s="136"/>
      <c r="F6" s="137" t="s">
        <v>2</v>
      </c>
      <c r="G6" s="138"/>
      <c r="H6" s="139"/>
      <c r="I6" s="140"/>
      <c r="J6" s="140"/>
      <c r="K6" s="140"/>
      <c r="L6" s="140"/>
      <c r="M6" s="140"/>
      <c r="N6" s="140"/>
      <c r="O6" s="71"/>
    </row>
    <row r="7" spans="1:18" ht="20.100000000000001" customHeight="1" x14ac:dyDescent="0.25">
      <c r="A7" s="21" t="s">
        <v>23</v>
      </c>
      <c r="B7" s="49"/>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4" t="s">
        <v>30</v>
      </c>
      <c r="F9" s="125"/>
      <c r="G9" s="72"/>
      <c r="H9" s="124" t="s">
        <v>25</v>
      </c>
      <c r="I9" s="125"/>
      <c r="J9" s="24"/>
      <c r="K9" s="26">
        <v>1</v>
      </c>
      <c r="L9" s="24"/>
      <c r="M9" s="24"/>
      <c r="N9" s="24"/>
      <c r="O9" s="24"/>
    </row>
    <row r="10" spans="1:18" ht="15" customHeight="1" x14ac:dyDescent="0.25">
      <c r="B10" s="31"/>
      <c r="C10" s="29"/>
      <c r="D10" s="27"/>
      <c r="E10" s="126" t="s">
        <v>29</v>
      </c>
      <c r="F10" s="127"/>
      <c r="G10" s="73"/>
      <c r="H10" s="128"/>
      <c r="I10" s="129"/>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0"/>
      <c r="F13" s="130"/>
      <c r="G13" s="68"/>
      <c r="H13" s="29"/>
      <c r="I13" s="29"/>
    </row>
    <row r="14" spans="1:18" ht="26.25" customHeight="1" x14ac:dyDescent="0.25">
      <c r="B14" s="31"/>
      <c r="C14" s="29"/>
      <c r="D14" s="29"/>
      <c r="E14" s="68"/>
      <c r="F14" s="68"/>
      <c r="G14" s="68"/>
      <c r="H14" s="29"/>
      <c r="I14" s="29"/>
      <c r="J14" s="118" t="s">
        <v>15</v>
      </c>
      <c r="K14" s="131"/>
      <c r="L14" s="119"/>
      <c r="M14" s="118" t="s">
        <v>16</v>
      </c>
      <c r="N14" s="119"/>
      <c r="O14" s="120" t="s">
        <v>108</v>
      </c>
      <c r="P14" s="121"/>
      <c r="Q14" s="122"/>
      <c r="R14" s="123"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4" t="s">
        <v>18</v>
      </c>
      <c r="Q15" s="75"/>
      <c r="R15" s="123"/>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4" t="s">
        <v>19</v>
      </c>
      <c r="P16" s="74" t="s">
        <v>19</v>
      </c>
      <c r="Q16" s="74" t="s">
        <v>20</v>
      </c>
      <c r="R16" s="123"/>
    </row>
    <row r="17" spans="1:18" ht="15" customHeight="1" x14ac:dyDescent="0.25">
      <c r="A17" s="142" t="s">
        <v>0</v>
      </c>
      <c r="B17" s="143" t="s">
        <v>113</v>
      </c>
      <c r="C17" s="142" t="s">
        <v>119</v>
      </c>
      <c r="D17" s="4">
        <v>6</v>
      </c>
      <c r="E17" s="4"/>
      <c r="F17" s="4"/>
      <c r="G17" s="4"/>
      <c r="H17" s="4"/>
      <c r="I17" s="4"/>
      <c r="J17" s="5"/>
      <c r="K17" s="5"/>
      <c r="L17" s="5"/>
      <c r="M17" s="5"/>
      <c r="N17" s="5"/>
      <c r="O17" s="5"/>
      <c r="P17" s="5"/>
      <c r="Q17" s="5"/>
      <c r="R17" s="5"/>
    </row>
    <row r="18" spans="1:18" ht="15" customHeight="1" x14ac:dyDescent="0.25">
      <c r="A18" s="1" t="s">
        <v>26</v>
      </c>
      <c r="B18" s="142" t="s">
        <v>114</v>
      </c>
      <c r="C18" s="141" t="s">
        <v>120</v>
      </c>
      <c r="D18" s="4"/>
      <c r="E18" s="4">
        <v>1</v>
      </c>
      <c r="F18" s="4" t="s">
        <v>131</v>
      </c>
      <c r="G18" s="4"/>
      <c r="H18" s="4" t="s">
        <v>32</v>
      </c>
      <c r="I18" s="4"/>
      <c r="J18" s="1">
        <v>2</v>
      </c>
      <c r="K18" s="5" t="s">
        <v>134</v>
      </c>
      <c r="L18" s="5"/>
      <c r="M18" s="5" t="s">
        <v>135</v>
      </c>
      <c r="N18" s="5"/>
      <c r="O18" s="5"/>
      <c r="P18" s="5"/>
      <c r="Q18" s="5"/>
      <c r="R18" s="5"/>
    </row>
    <row r="19" spans="1:18" ht="15" customHeight="1" x14ac:dyDescent="0.25">
      <c r="A19" s="1" t="s">
        <v>26</v>
      </c>
      <c r="B19" s="142" t="s">
        <v>115</v>
      </c>
      <c r="C19" s="141" t="s">
        <v>121</v>
      </c>
      <c r="D19" s="4"/>
      <c r="E19" s="4">
        <v>1</v>
      </c>
      <c r="F19" s="4" t="s">
        <v>131</v>
      </c>
      <c r="G19" s="4"/>
      <c r="H19" s="4" t="s">
        <v>32</v>
      </c>
      <c r="I19" s="4"/>
      <c r="J19" s="1">
        <v>2</v>
      </c>
      <c r="K19" s="5" t="s">
        <v>132</v>
      </c>
      <c r="L19" s="5" t="s">
        <v>133</v>
      </c>
      <c r="M19" s="5" t="s">
        <v>11</v>
      </c>
      <c r="N19" s="5" t="s">
        <v>133</v>
      </c>
      <c r="O19" s="5"/>
      <c r="P19" s="5"/>
      <c r="Q19" s="5"/>
      <c r="R19" s="5"/>
    </row>
    <row r="20" spans="1:18" ht="15" customHeight="1" x14ac:dyDescent="0.25">
      <c r="A20" s="1" t="s">
        <v>26</v>
      </c>
      <c r="B20" s="141" t="s">
        <v>116</v>
      </c>
      <c r="C20" s="141" t="s">
        <v>122</v>
      </c>
      <c r="D20" s="4"/>
      <c r="E20" s="4"/>
      <c r="F20" s="4"/>
      <c r="G20" s="4"/>
      <c r="H20" s="4"/>
      <c r="I20" s="4"/>
      <c r="J20" s="1"/>
      <c r="K20" s="5"/>
      <c r="L20" s="5"/>
      <c r="M20" s="5"/>
      <c r="N20" s="5"/>
      <c r="O20" s="5"/>
      <c r="P20" s="5"/>
      <c r="Q20" s="5"/>
      <c r="R20" s="5"/>
    </row>
    <row r="21" spans="1:18" ht="15" customHeight="1" x14ac:dyDescent="0.25">
      <c r="A21" s="1" t="s">
        <v>26</v>
      </c>
      <c r="B21" s="141" t="s">
        <v>117</v>
      </c>
      <c r="C21" s="141" t="s">
        <v>123</v>
      </c>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22:I44 K22:L44">
    <cfRule type="expression" dxfId="117" priority="29">
      <formula>$H22="CCI (CC Intégral)"</formula>
    </cfRule>
  </conditionalFormatting>
  <conditionalFormatting sqref="I22:J44">
    <cfRule type="expression" dxfId="116" priority="28">
      <formula>$H22="CT (Contrôle terminal)"</formula>
    </cfRule>
  </conditionalFormatting>
  <conditionalFormatting sqref="J15:O15">
    <cfRule type="expression" dxfId="115" priority="25">
      <formula>$A$11=2</formula>
    </cfRule>
    <cfRule type="expression" dxfId="114" priority="26">
      <formula>$A$11=3</formula>
    </cfRule>
    <cfRule type="expression" dxfId="113" priority="27">
      <formula>$A$11=1</formula>
    </cfRule>
  </conditionalFormatting>
  <conditionalFormatting sqref="A16:N16">
    <cfRule type="expression" dxfId="112" priority="22">
      <formula>$A$11=2</formula>
    </cfRule>
    <cfRule type="expression" dxfId="111" priority="23">
      <formula>$A$11=4</formula>
    </cfRule>
    <cfRule type="expression" dxfId="110" priority="24">
      <formula>$A$11=1</formula>
    </cfRule>
  </conditionalFormatting>
  <conditionalFormatting sqref="K16:L16">
    <cfRule type="expression" dxfId="109" priority="21">
      <formula>$H$17="CCI (CC Intégral)"</formula>
    </cfRule>
  </conditionalFormatting>
  <conditionalFormatting sqref="P15:Q15">
    <cfRule type="expression" dxfId="108" priority="18">
      <formula>$A$11=2</formula>
    </cfRule>
    <cfRule type="expression" dxfId="107" priority="19">
      <formula>$A$11=3</formula>
    </cfRule>
    <cfRule type="expression" dxfId="106" priority="20">
      <formula>$A$11=1</formula>
    </cfRule>
  </conditionalFormatting>
  <conditionalFormatting sqref="P16:Q16">
    <cfRule type="expression" dxfId="105" priority="15">
      <formula>$A$11=2</formula>
    </cfRule>
    <cfRule type="expression" dxfId="104" priority="16">
      <formula>$A$11=4</formula>
    </cfRule>
    <cfRule type="expression" dxfId="103" priority="17">
      <formula>$A$11=1</formula>
    </cfRule>
  </conditionalFormatting>
  <conditionalFormatting sqref="O16">
    <cfRule type="expression" dxfId="102" priority="12">
      <formula>$A$11=2</formula>
    </cfRule>
    <cfRule type="expression" dxfId="101" priority="13">
      <formula>$A$11=4</formula>
    </cfRule>
    <cfRule type="expression" dxfId="100" priority="14">
      <formula>$A$11=1</formula>
    </cfRule>
  </conditionalFormatting>
  <conditionalFormatting sqref="I17:I21 K17:L21">
    <cfRule type="expression" dxfId="95" priority="7">
      <formula>$H17="CCI (CC Intégral)"</formula>
    </cfRule>
  </conditionalFormatting>
  <conditionalFormatting sqref="I17:J21">
    <cfRule type="expression" dxfId="94" priority="6">
      <formula>$H17="CT (Contrôle terminal)"</formula>
    </cfRule>
  </conditionalFormatting>
  <conditionalFormatting sqref="A17:A21">
    <cfRule type="expression" dxfId="89" priority="1">
      <formula>AND($A17="Unité d'enseignement",$D17&lt;&gt;6)</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7FDFEF4D-2834-4384-92BD-584F989A5151}">
            <xm:f>'Fiche générale'!$B$5="Seconde chance"</xm:f>
            <x14:dxf>
              <fill>
                <patternFill>
                  <bgColor theme="1"/>
                </patternFill>
              </fill>
            </x14:dxf>
          </x14:cfRule>
          <x14:cfRule type="expression" priority="11" id="{3BDDFB90-E467-4996-92FD-54DE7BABB796}">
            <xm:f>'Z:\DEVE\Cellule APOGEE\2018 MODULO\MCC\[Modèle MCC- L1 L2 double licence.xlsx]Fiche générale'!#REF!="Seconde chance"</xm:f>
            <x14:dxf>
              <fill>
                <patternFill>
                  <bgColor theme="1"/>
                </patternFill>
              </fill>
            </x14:dxf>
          </x14:cfRule>
          <xm:sqref>M14:N16 M22:N44</xm:sqref>
        </x14:conditionalFormatting>
        <x14:conditionalFormatting xmlns:xm="http://schemas.microsoft.com/office/excel/2006/main">
          <x14:cfRule type="expression" priority="8" id="{90E7C04D-9BAE-43B0-96C0-418A1783F39D}">
            <xm:f>'Fiche générale'!$B$5="Deux sessions"</xm:f>
            <x14:dxf>
              <fill>
                <patternFill>
                  <bgColor theme="1"/>
                </patternFill>
              </fill>
            </x14:dxf>
          </x14:cfRule>
          <x14:cfRule type="expression" priority="10" id="{564D816A-6343-4D02-A22D-EC25B17274AD}">
            <xm:f>'Z:\DEVE\Cellule APOGEE\2018 MODULO\MCC\[Modèle MCC- L1 L2 double licence.xlsx]Fiche générale'!#REF!="Deux sessions"</xm:f>
            <x14:dxf>
              <fill>
                <patternFill>
                  <bgColor theme="1"/>
                </patternFill>
              </fill>
            </x14:dxf>
          </x14:cfRule>
          <xm:sqref>O14:R16 O22:R44 P17:R21</xm:sqref>
        </x14:conditionalFormatting>
        <x14:conditionalFormatting xmlns:xm="http://schemas.microsoft.com/office/excel/2006/main">
          <x14:cfRule type="expression" priority="3" id="{057ECE2D-9342-4753-B6C0-4A13C66E133F}">
            <xm:f>'Fiche générale'!$B$5="Seconde chance"</xm:f>
            <x14:dxf>
              <fill>
                <patternFill>
                  <bgColor theme="1"/>
                </patternFill>
              </fill>
            </x14:dxf>
          </x14:cfRule>
          <x14:cfRule type="expression" priority="5" id="{D377A558-2AEF-415B-B25E-A87F65024278}">
            <xm:f>'Z:\DEVE\Cellule APOGEE\2018 MODULO\MCC\[Modèle MCC- L1 L2 double licence.xlsx]Fiche générale'!#REF!="Seconde chance"</xm:f>
            <x14:dxf>
              <fill>
                <patternFill>
                  <bgColor theme="1"/>
                </patternFill>
              </fill>
            </x14:dxf>
          </x14:cfRule>
          <xm:sqref>M17:N21</xm:sqref>
        </x14:conditionalFormatting>
        <x14:conditionalFormatting xmlns:xm="http://schemas.microsoft.com/office/excel/2006/main">
          <x14:cfRule type="expression" priority="2" id="{393EC0A6-BBD3-447A-B502-F7CCF8866DEA}">
            <xm:f>'Fiche générale'!$B$5="Deux sessions"</xm:f>
            <x14:dxf>
              <fill>
                <patternFill>
                  <bgColor theme="1"/>
                </patternFill>
              </fill>
            </x14:dxf>
          </x14:cfRule>
          <x14:cfRule type="expression" priority="4" id="{82D1C546-3424-44DC-A39A-B605E2C5C256}">
            <xm:f>'Z:\DEVE\Cellule APOGEE\2018 MODULO\MCC\[Modèle MCC- L1 L2 double licence.xlsx]Fiche générale'!#REF!="Deux sessions"</xm:f>
            <x14:dxf>
              <fill>
                <patternFill>
                  <bgColor theme="1"/>
                </patternFill>
              </fill>
            </x14:dxf>
          </x14:cfRule>
          <xm:sqref>O17:O21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R57"/>
  <sheetViews>
    <sheetView showGridLines="0" showZeros="0" tabSelected="1" zoomScale="70" zoomScaleNormal="70" zoomScalePageLayoutView="85" workbookViewId="0">
      <selection activeCell="A18" sqref="A18:A20"/>
    </sheetView>
  </sheetViews>
  <sheetFormatPr baseColWidth="10" defaultColWidth="10.85546875" defaultRowHeight="15" x14ac:dyDescent="0.25"/>
  <cols>
    <col min="1" max="1" width="26.42578125" style="20" bestFit="1" customWidth="1"/>
    <col min="2" max="2" width="58.7109375" style="30" bestFit="1" customWidth="1"/>
    <col min="3" max="3" width="20.42578125" style="30" customWidth="1"/>
    <col min="4" max="4" width="6.7109375" style="30" customWidth="1"/>
    <col min="5" max="5" width="12" style="30" customWidth="1"/>
    <col min="6" max="6" width="13.7109375" style="30" customWidth="1"/>
    <col min="7" max="7" width="14.28515625" style="30" bestFit="1" customWidth="1"/>
    <col min="8" max="8" width="21.28515625" style="30" bestFit="1" customWidth="1"/>
    <col min="9" max="9" width="11.140625" style="30" bestFit="1" customWidth="1"/>
    <col min="10" max="10" width="17.42578125" style="30" customWidth="1"/>
    <col min="11" max="11" width="44.42578125" style="30" bestFit="1" customWidth="1"/>
    <col min="12" max="12" width="10.7109375" style="20" customWidth="1"/>
    <col min="13" max="13" width="33.1406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32" t="s">
        <v>49</v>
      </c>
      <c r="B1" s="132"/>
      <c r="C1" s="132"/>
      <c r="D1" s="132"/>
      <c r="E1" s="132"/>
      <c r="F1" s="132"/>
      <c r="G1" s="132"/>
      <c r="H1" s="132"/>
      <c r="I1" s="132"/>
      <c r="J1" s="132"/>
      <c r="K1" s="132"/>
      <c r="L1" s="132"/>
      <c r="M1" s="132"/>
      <c r="N1" s="132"/>
      <c r="O1" s="77"/>
    </row>
    <row r="2" spans="1:18" ht="20.100000000000001" customHeight="1" x14ac:dyDescent="0.25">
      <c r="A2" s="21" t="s">
        <v>22</v>
      </c>
      <c r="B2" s="133">
        <f>'Fiche générale'!B2</f>
        <v>0</v>
      </c>
      <c r="C2" s="133"/>
      <c r="D2" s="133"/>
      <c r="E2" s="133"/>
      <c r="F2" s="20"/>
      <c r="G2" s="20"/>
      <c r="H2" s="20"/>
      <c r="I2" s="20"/>
      <c r="J2" s="20"/>
      <c r="K2" s="20"/>
    </row>
    <row r="3" spans="1:18" ht="20.100000000000001" customHeight="1" x14ac:dyDescent="0.25">
      <c r="A3" s="21" t="s">
        <v>21</v>
      </c>
      <c r="B3" s="133">
        <f>'Fiche générale'!B3:I3</f>
        <v>0</v>
      </c>
      <c r="C3" s="133"/>
      <c r="D3" s="133"/>
      <c r="E3" s="133"/>
      <c r="F3" s="20"/>
      <c r="G3" s="20"/>
      <c r="H3" s="20"/>
      <c r="I3" s="20"/>
      <c r="J3" s="20"/>
      <c r="K3" s="20"/>
    </row>
    <row r="4" spans="1:18" ht="20.100000000000001" customHeight="1" x14ac:dyDescent="0.3">
      <c r="A4" s="21" t="s">
        <v>14</v>
      </c>
      <c r="B4" s="43" t="str">
        <f>'Fiche générale'!B4</f>
        <v>-</v>
      </c>
      <c r="C4" s="22" t="s">
        <v>41</v>
      </c>
      <c r="D4" s="134"/>
      <c r="E4" s="134"/>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5"/>
      <c r="E6" s="136"/>
      <c r="F6" s="137" t="s">
        <v>2</v>
      </c>
      <c r="G6" s="138"/>
      <c r="H6" s="139"/>
      <c r="I6" s="140"/>
      <c r="J6" s="140"/>
      <c r="K6" s="140"/>
      <c r="L6" s="140"/>
      <c r="M6" s="140"/>
      <c r="N6" s="140"/>
      <c r="O6" s="71"/>
    </row>
    <row r="7" spans="1:18" ht="20.100000000000001" customHeight="1" x14ac:dyDescent="0.25">
      <c r="A7" s="21" t="s">
        <v>23</v>
      </c>
      <c r="B7" s="49"/>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4" t="s">
        <v>30</v>
      </c>
      <c r="F9" s="125"/>
      <c r="G9" s="72"/>
      <c r="H9" s="124" t="s">
        <v>25</v>
      </c>
      <c r="I9" s="125"/>
      <c r="J9" s="24"/>
      <c r="K9" s="26">
        <v>1</v>
      </c>
      <c r="L9" s="24"/>
      <c r="M9" s="24"/>
      <c r="N9" s="24"/>
      <c r="O9" s="24"/>
    </row>
    <row r="10" spans="1:18" ht="15" customHeight="1" x14ac:dyDescent="0.25">
      <c r="B10" s="31"/>
      <c r="C10" s="29"/>
      <c r="D10" s="27"/>
      <c r="E10" s="126" t="s">
        <v>29</v>
      </c>
      <c r="F10" s="127"/>
      <c r="G10" s="73"/>
      <c r="H10" s="128"/>
      <c r="I10" s="129"/>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0"/>
      <c r="F13" s="130"/>
      <c r="G13" s="76"/>
      <c r="H13" s="29"/>
      <c r="I13" s="29"/>
    </row>
    <row r="14" spans="1:18" ht="26.25" customHeight="1" x14ac:dyDescent="0.25">
      <c r="B14" s="31"/>
      <c r="C14" s="29"/>
      <c r="D14" s="29"/>
      <c r="E14" s="76"/>
      <c r="F14" s="76"/>
      <c r="G14" s="76"/>
      <c r="H14" s="29"/>
      <c r="I14" s="29"/>
      <c r="J14" s="118" t="s">
        <v>15</v>
      </c>
      <c r="K14" s="131"/>
      <c r="L14" s="119"/>
      <c r="M14" s="118" t="s">
        <v>16</v>
      </c>
      <c r="N14" s="119"/>
      <c r="O14" s="120" t="s">
        <v>108</v>
      </c>
      <c r="P14" s="121"/>
      <c r="Q14" s="122"/>
      <c r="R14" s="123"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4" t="s">
        <v>18</v>
      </c>
      <c r="Q15" s="75"/>
      <c r="R15" s="123"/>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4" t="s">
        <v>19</v>
      </c>
      <c r="P16" s="74" t="s">
        <v>19</v>
      </c>
      <c r="Q16" s="74" t="s">
        <v>20</v>
      </c>
      <c r="R16" s="123"/>
    </row>
    <row r="17" spans="1:18" ht="15" customHeight="1" x14ac:dyDescent="0.25">
      <c r="A17" s="142" t="s">
        <v>0</v>
      </c>
      <c r="B17" s="143" t="s">
        <v>118</v>
      </c>
      <c r="C17" s="142" t="s">
        <v>124</v>
      </c>
      <c r="D17" s="4">
        <v>6</v>
      </c>
      <c r="E17" s="4"/>
      <c r="F17" s="4"/>
      <c r="G17" s="4"/>
      <c r="H17" s="4"/>
      <c r="I17" s="4"/>
      <c r="J17" s="5"/>
      <c r="K17" s="5"/>
      <c r="L17" s="5"/>
      <c r="M17" s="5"/>
      <c r="N17" s="5"/>
      <c r="O17" s="5"/>
      <c r="P17" s="5"/>
      <c r="Q17" s="5"/>
      <c r="R17" s="5"/>
    </row>
    <row r="18" spans="1:18" ht="15" customHeight="1" x14ac:dyDescent="0.25">
      <c r="A18" s="1" t="s">
        <v>26</v>
      </c>
      <c r="B18" s="142" t="s">
        <v>114</v>
      </c>
      <c r="C18" s="141" t="s">
        <v>125</v>
      </c>
      <c r="D18" s="4"/>
      <c r="E18" s="4">
        <v>1</v>
      </c>
      <c r="F18" s="4" t="s">
        <v>131</v>
      </c>
      <c r="G18" s="4"/>
      <c r="H18" s="4" t="s">
        <v>32</v>
      </c>
      <c r="I18" s="4"/>
      <c r="J18" s="1">
        <v>2</v>
      </c>
      <c r="K18" s="5" t="s">
        <v>134</v>
      </c>
      <c r="L18" s="5"/>
      <c r="M18" s="5" t="s">
        <v>135</v>
      </c>
      <c r="N18" s="5"/>
      <c r="O18" s="5"/>
      <c r="P18" s="5"/>
      <c r="Q18" s="5"/>
      <c r="R18" s="5"/>
    </row>
    <row r="19" spans="1:18" ht="15" customHeight="1" x14ac:dyDescent="0.25">
      <c r="A19" s="1" t="s">
        <v>26</v>
      </c>
      <c r="B19" s="142" t="s">
        <v>115</v>
      </c>
      <c r="C19" s="141" t="s">
        <v>126</v>
      </c>
      <c r="D19" s="4"/>
      <c r="E19" s="4">
        <v>1</v>
      </c>
      <c r="F19" s="4" t="s">
        <v>131</v>
      </c>
      <c r="G19" s="4"/>
      <c r="H19" s="4" t="s">
        <v>32</v>
      </c>
      <c r="I19" s="4"/>
      <c r="J19" s="1">
        <v>2</v>
      </c>
      <c r="K19" s="5" t="s">
        <v>132</v>
      </c>
      <c r="L19" s="5" t="s">
        <v>133</v>
      </c>
      <c r="M19" s="5" t="s">
        <v>11</v>
      </c>
      <c r="N19" s="5" t="s">
        <v>133</v>
      </c>
      <c r="O19" s="5"/>
      <c r="P19" s="5"/>
      <c r="Q19" s="5"/>
      <c r="R19" s="5"/>
    </row>
    <row r="20" spans="1:18" ht="15" customHeight="1" x14ac:dyDescent="0.25">
      <c r="A20" s="1" t="s">
        <v>26</v>
      </c>
      <c r="B20" s="141" t="s">
        <v>116</v>
      </c>
      <c r="C20" s="141" t="s">
        <v>127</v>
      </c>
      <c r="D20" s="4"/>
      <c r="E20" s="4"/>
      <c r="F20" s="4"/>
      <c r="G20" s="4"/>
      <c r="H20" s="4"/>
      <c r="I20" s="4"/>
      <c r="J20" s="1"/>
      <c r="K20" s="5"/>
      <c r="L20" s="5"/>
      <c r="M20" s="5"/>
      <c r="N20" s="5"/>
      <c r="O20" s="5"/>
      <c r="P20" s="5"/>
      <c r="Q20" s="5"/>
      <c r="R20" s="5"/>
    </row>
    <row r="21" spans="1:18" ht="15" customHeight="1" x14ac:dyDescent="0.25">
      <c r="A21" s="1" t="s">
        <v>26</v>
      </c>
      <c r="B21" s="141" t="s">
        <v>117</v>
      </c>
      <c r="C21" s="141" t="s">
        <v>128</v>
      </c>
      <c r="D21" s="4"/>
      <c r="E21" s="4"/>
      <c r="F21" s="4"/>
      <c r="G21" s="4"/>
      <c r="H21" s="4"/>
      <c r="I21" s="4"/>
      <c r="J21" s="1"/>
      <c r="K21" s="5"/>
      <c r="L21" s="5"/>
      <c r="M21" s="5"/>
      <c r="N21" s="5"/>
      <c r="O21" s="5"/>
      <c r="P21" s="5"/>
      <c r="Q21" s="5"/>
      <c r="R21" s="5"/>
    </row>
    <row r="22" spans="1:18" ht="15" customHeight="1" x14ac:dyDescent="0.25">
      <c r="A22" s="1" t="s">
        <v>26</v>
      </c>
      <c r="B22" s="143" t="s">
        <v>130</v>
      </c>
      <c r="C22" s="141" t="s">
        <v>129</v>
      </c>
      <c r="D22" s="4"/>
      <c r="E22" s="4"/>
      <c r="F22" s="4" t="s">
        <v>136</v>
      </c>
      <c r="G22" s="4"/>
      <c r="H22" s="4" t="s">
        <v>32</v>
      </c>
      <c r="I22" s="4"/>
      <c r="J22" s="1">
        <v>2</v>
      </c>
      <c r="K22" s="5"/>
      <c r="L22" s="5"/>
      <c r="M22" s="5" t="s">
        <v>137</v>
      </c>
      <c r="N22" s="5" t="s">
        <v>139</v>
      </c>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23:I44 K23:L44">
    <cfRule type="expression" dxfId="88" priority="33">
      <formula>$H23="CCI (CC Intégral)"</formula>
    </cfRule>
  </conditionalFormatting>
  <conditionalFormatting sqref="I23:J44">
    <cfRule type="expression" dxfId="87" priority="32">
      <formula>$H23="CT (Contrôle terminal)"</formula>
    </cfRule>
  </conditionalFormatting>
  <conditionalFormatting sqref="J15:O15">
    <cfRule type="expression" dxfId="86" priority="29">
      <formula>$A$11=2</formula>
    </cfRule>
    <cfRule type="expression" dxfId="85" priority="30">
      <formula>$A$11=3</formula>
    </cfRule>
    <cfRule type="expression" dxfId="84" priority="31">
      <formula>$A$11=1</formula>
    </cfRule>
  </conditionalFormatting>
  <conditionalFormatting sqref="A16:N16">
    <cfRule type="expression" dxfId="83" priority="26">
      <formula>$A$11=2</formula>
    </cfRule>
    <cfRule type="expression" dxfId="82" priority="27">
      <formula>$A$11=4</formula>
    </cfRule>
    <cfRule type="expression" dxfId="81" priority="28">
      <formula>$A$11=1</formula>
    </cfRule>
  </conditionalFormatting>
  <conditionalFormatting sqref="K16:L16">
    <cfRule type="expression" dxfId="80" priority="25">
      <formula>$H$17="CCI (CC Intégral)"</formula>
    </cfRule>
  </conditionalFormatting>
  <conditionalFormatting sqref="P15:Q15">
    <cfRule type="expression" dxfId="79" priority="22">
      <formula>$A$11=2</formula>
    </cfRule>
    <cfRule type="expression" dxfId="78" priority="23">
      <formula>$A$11=3</formula>
    </cfRule>
    <cfRule type="expression" dxfId="77" priority="24">
      <formula>$A$11=1</formula>
    </cfRule>
  </conditionalFormatting>
  <conditionalFormatting sqref="P16:Q16">
    <cfRule type="expression" dxfId="76" priority="19">
      <formula>$A$11=2</formula>
    </cfRule>
    <cfRule type="expression" dxfId="75" priority="20">
      <formula>$A$11=4</formula>
    </cfRule>
    <cfRule type="expression" dxfId="74" priority="21">
      <formula>$A$11=1</formula>
    </cfRule>
  </conditionalFormatting>
  <conditionalFormatting sqref="O16">
    <cfRule type="expression" dxfId="73" priority="16">
      <formula>$A$11=2</formula>
    </cfRule>
    <cfRule type="expression" dxfId="72" priority="17">
      <formula>$A$11=4</formula>
    </cfRule>
    <cfRule type="expression" dxfId="71" priority="18">
      <formula>$A$11=1</formula>
    </cfRule>
  </conditionalFormatting>
  <conditionalFormatting sqref="I17:I22 K17:L17 K20:L22">
    <cfRule type="expression" dxfId="66" priority="11">
      <formula>$H17="CCI (CC Intégral)"</formula>
    </cfRule>
  </conditionalFormatting>
  <conditionalFormatting sqref="I17:J22">
    <cfRule type="expression" dxfId="65" priority="10">
      <formula>$H17="CT (Contrôle terminal)"</formula>
    </cfRule>
  </conditionalFormatting>
  <conditionalFormatting sqref="A17:A21">
    <cfRule type="expression" dxfId="60" priority="5">
      <formula>AND($A17="Unité d'enseignement",$D17&lt;&gt;6)</formula>
    </cfRule>
  </conditionalFormatting>
  <conditionalFormatting sqref="A22">
    <cfRule type="expression" dxfId="59" priority="4">
      <formula>AND($A22="Unité d'enseignement",$D22&lt;&gt;6)</formula>
    </cfRule>
  </conditionalFormatting>
  <conditionalFormatting sqref="K18:L19">
    <cfRule type="expression" dxfId="58" priority="3">
      <formula>$H18="CCI (CC Intégral)"</formula>
    </cfRule>
  </conditionalFormatting>
  <dataValidations count="5">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3" id="{881CD241-76F7-420B-9CE2-CF387294A7F8}">
            <xm:f>'Fiche générale'!$B$5="Seconde chance"</xm:f>
            <x14:dxf>
              <fill>
                <patternFill>
                  <bgColor theme="1"/>
                </patternFill>
              </fill>
            </x14:dxf>
          </x14:cfRule>
          <x14:cfRule type="expression" priority="15" id="{73C2FE0D-1050-4A0B-B1A4-758CA1BD8434}">
            <xm:f>'Z:\DEVE\Cellule APOGEE\2018 MODULO\MCC\[Modèle MCC- L1 L2 double licence.xlsx]Fiche générale'!#REF!="Seconde chance"</xm:f>
            <x14:dxf>
              <fill>
                <patternFill>
                  <bgColor theme="1"/>
                </patternFill>
              </fill>
            </x14:dxf>
          </x14:cfRule>
          <xm:sqref>M14:N16 M23:N44</xm:sqref>
        </x14:conditionalFormatting>
        <x14:conditionalFormatting xmlns:xm="http://schemas.microsoft.com/office/excel/2006/main">
          <x14:cfRule type="expression" priority="12" id="{A8A7E0D8-5426-4062-9CF5-A709F599E8AB}">
            <xm:f>'Fiche générale'!$B$5="Deux sessions"</xm:f>
            <x14:dxf>
              <fill>
                <patternFill>
                  <bgColor theme="1"/>
                </patternFill>
              </fill>
            </x14:dxf>
          </x14:cfRule>
          <x14:cfRule type="expression" priority="14" id="{918DBA20-E583-4901-A1EB-70216096B82D}">
            <xm:f>'Z:\DEVE\Cellule APOGEE\2018 MODULO\MCC\[Modèle MCC- L1 L2 double licence.xlsx]Fiche générale'!#REF!="Deux sessions"</xm:f>
            <x14:dxf>
              <fill>
                <patternFill>
                  <bgColor theme="1"/>
                </patternFill>
              </fill>
            </x14:dxf>
          </x14:cfRule>
          <xm:sqref>O14:R16 O23:R44 P17:R22</xm:sqref>
        </x14:conditionalFormatting>
        <x14:conditionalFormatting xmlns:xm="http://schemas.microsoft.com/office/excel/2006/main">
          <x14:cfRule type="expression" priority="7" id="{A1F4DB64-BAB5-47CF-8696-A9869899D58A}">
            <xm:f>'Fiche générale'!$B$5="Seconde chance"</xm:f>
            <x14:dxf>
              <fill>
                <patternFill>
                  <bgColor theme="1"/>
                </patternFill>
              </fill>
            </x14:dxf>
          </x14:cfRule>
          <x14:cfRule type="expression" priority="9" id="{44B95106-50AC-48CD-8F19-B0B73C7BEE75}">
            <xm:f>'Z:\DEVE\Cellule APOGEE\2018 MODULO\MCC\[Modèle MCC- L1 L2 double licence.xlsx]Fiche générale'!#REF!="Seconde chance"</xm:f>
            <x14:dxf>
              <fill>
                <patternFill>
                  <bgColor theme="1"/>
                </patternFill>
              </fill>
            </x14:dxf>
          </x14:cfRule>
          <xm:sqref>M17:N17 M20:N22</xm:sqref>
        </x14:conditionalFormatting>
        <x14:conditionalFormatting xmlns:xm="http://schemas.microsoft.com/office/excel/2006/main">
          <x14:cfRule type="expression" priority="6" id="{B1F7DDD6-E0A5-48F9-B867-521F049437DD}">
            <xm:f>'Fiche générale'!$B$5="Deux sessions"</xm:f>
            <x14:dxf>
              <fill>
                <patternFill>
                  <bgColor theme="1"/>
                </patternFill>
              </fill>
            </x14:dxf>
          </x14:cfRule>
          <x14:cfRule type="expression" priority="8" id="{C4758FC7-0856-40FA-83C8-8F444A83FE39}">
            <xm:f>'Z:\DEVE\Cellule APOGEE\2018 MODULO\MCC\[Modèle MCC- L1 L2 double licence.xlsx]Fiche générale'!#REF!="Deux sessions"</xm:f>
            <x14:dxf>
              <fill>
                <patternFill>
                  <bgColor theme="1"/>
                </patternFill>
              </fill>
            </x14:dxf>
          </x14:cfRule>
          <xm:sqref>O17:O22</xm:sqref>
        </x14:conditionalFormatting>
        <x14:conditionalFormatting xmlns:xm="http://schemas.microsoft.com/office/excel/2006/main">
          <x14:cfRule type="expression" priority="1" id="{1C3876BD-BE4A-4AB0-B26F-3A25CF4426CB}">
            <xm:f>'Fiche générale'!$B$5="Seconde chance"</xm:f>
            <x14:dxf>
              <fill>
                <patternFill>
                  <bgColor theme="1"/>
                </patternFill>
              </fill>
            </x14:dxf>
          </x14:cfRule>
          <x14:cfRule type="expression" priority="2" id="{BBD5D87A-6F13-4653-8D84-0AF223C1F67D}">
            <xm:f>'Z:\DEVE\Cellule APOGEE\2018 MODULO\MCC\[Modèle MCC- L1 L2 double licence.xlsx]Fiche générale'!#REF!="Seconde chance"</xm:f>
            <x14:dxf>
              <fill>
                <patternFill>
                  <bgColor theme="1"/>
                </patternFill>
              </fill>
            </x14:dxf>
          </x14:cfRule>
          <xm:sqref>M18:N19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dimension ref="A1:R57"/>
  <sheetViews>
    <sheetView showGridLines="0" showZeros="0" topLeftCell="A12" zoomScale="70" zoomScaleNormal="70" zoomScalePageLayoutView="85" workbookViewId="0">
      <selection activeCell="A41" sqref="A41:C44"/>
    </sheetView>
  </sheetViews>
  <sheetFormatPr baseColWidth="10" defaultColWidth="10.85546875" defaultRowHeight="15" x14ac:dyDescent="0.25"/>
  <cols>
    <col min="1" max="1" width="26.42578125" style="20" bestFit="1" customWidth="1"/>
    <col min="2" max="2" width="68.28515625" style="30" bestFit="1" customWidth="1"/>
    <col min="3" max="3" width="25.42578125" style="30" bestFit="1" customWidth="1"/>
    <col min="4" max="4" width="6.7109375" style="30" customWidth="1"/>
    <col min="5" max="5" width="12" style="30" customWidth="1"/>
    <col min="6" max="6" width="13.7109375" style="30" customWidth="1"/>
    <col min="7" max="7" width="14.28515625" style="30" bestFit="1" customWidth="1"/>
    <col min="8" max="8" width="21.28515625" style="30" bestFit="1" customWidth="1"/>
    <col min="9" max="9" width="11.140625" style="30" bestFit="1" customWidth="1"/>
    <col min="10" max="10" width="17.42578125" style="30" customWidth="1"/>
    <col min="11" max="11" width="26.8554687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27.28515625" style="20" customWidth="1"/>
    <col min="19" max="16384" width="10.85546875" style="20"/>
  </cols>
  <sheetData>
    <row r="1" spans="1:18" ht="23.25" x14ac:dyDescent="0.35">
      <c r="A1" s="132" t="s">
        <v>49</v>
      </c>
      <c r="B1" s="132"/>
      <c r="C1" s="132"/>
      <c r="D1" s="132"/>
      <c r="E1" s="132"/>
      <c r="F1" s="132"/>
      <c r="G1" s="132"/>
      <c r="H1" s="132"/>
      <c r="I1" s="132"/>
      <c r="J1" s="132"/>
      <c r="K1" s="132"/>
      <c r="L1" s="132"/>
      <c r="M1" s="132"/>
      <c r="N1" s="132"/>
      <c r="O1" s="77"/>
    </row>
    <row r="2" spans="1:18" ht="20.100000000000001" customHeight="1" x14ac:dyDescent="0.25">
      <c r="A2" s="21" t="s">
        <v>22</v>
      </c>
      <c r="B2" s="133">
        <f>'Fiche générale'!B2</f>
        <v>0</v>
      </c>
      <c r="C2" s="133"/>
      <c r="D2" s="133"/>
      <c r="E2" s="133"/>
      <c r="F2" s="20"/>
      <c r="G2" s="20"/>
      <c r="H2" s="20"/>
      <c r="I2" s="20"/>
      <c r="J2" s="20"/>
      <c r="K2" s="20"/>
    </row>
    <row r="3" spans="1:18" ht="20.100000000000001" customHeight="1" x14ac:dyDescent="0.25">
      <c r="A3" s="21" t="s">
        <v>21</v>
      </c>
      <c r="B3" s="133">
        <f>'Fiche générale'!B3:I3</f>
        <v>0</v>
      </c>
      <c r="C3" s="133"/>
      <c r="D3" s="133"/>
      <c r="E3" s="133"/>
      <c r="F3" s="20"/>
      <c r="G3" s="20"/>
      <c r="H3" s="20"/>
      <c r="I3" s="20"/>
      <c r="J3" s="20"/>
      <c r="K3" s="20"/>
    </row>
    <row r="4" spans="1:18" ht="20.100000000000001" customHeight="1" x14ac:dyDescent="0.3">
      <c r="A4" s="21" t="s">
        <v>14</v>
      </c>
      <c r="B4" s="43" t="str">
        <f>'Fiche générale'!B4</f>
        <v>-</v>
      </c>
      <c r="C4" s="22" t="s">
        <v>41</v>
      </c>
      <c r="D4" s="134"/>
      <c r="E4" s="134"/>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5"/>
      <c r="E6" s="136"/>
      <c r="F6" s="137" t="s">
        <v>2</v>
      </c>
      <c r="G6" s="138"/>
      <c r="H6" s="139"/>
      <c r="I6" s="140"/>
      <c r="J6" s="140"/>
      <c r="K6" s="140"/>
      <c r="L6" s="140"/>
      <c r="M6" s="140"/>
      <c r="N6" s="140"/>
      <c r="O6" s="71"/>
    </row>
    <row r="7" spans="1:18" ht="20.100000000000001" customHeight="1" x14ac:dyDescent="0.25">
      <c r="A7" s="21" t="s">
        <v>23</v>
      </c>
      <c r="B7" s="49"/>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4" t="s">
        <v>30</v>
      </c>
      <c r="F9" s="125"/>
      <c r="G9" s="72"/>
      <c r="H9" s="124" t="s">
        <v>25</v>
      </c>
      <c r="I9" s="125"/>
      <c r="J9" s="24"/>
      <c r="K9" s="26">
        <v>1</v>
      </c>
      <c r="L9" s="24"/>
      <c r="M9" s="24"/>
      <c r="N9" s="24"/>
      <c r="O9" s="24"/>
    </row>
    <row r="10" spans="1:18" ht="15" customHeight="1" x14ac:dyDescent="0.25">
      <c r="B10" s="31"/>
      <c r="C10" s="29"/>
      <c r="D10" s="27"/>
      <c r="E10" s="126" t="s">
        <v>29</v>
      </c>
      <c r="F10" s="127"/>
      <c r="G10" s="73"/>
      <c r="H10" s="128"/>
      <c r="I10" s="129"/>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0"/>
      <c r="F13" s="130"/>
      <c r="G13" s="76"/>
      <c r="H13" s="29"/>
      <c r="I13" s="29"/>
    </row>
    <row r="14" spans="1:18" ht="26.25" customHeight="1" x14ac:dyDescent="0.25">
      <c r="B14" s="31"/>
      <c r="C14" s="29"/>
      <c r="D14" s="29"/>
      <c r="E14" s="76"/>
      <c r="F14" s="76"/>
      <c r="G14" s="76"/>
      <c r="H14" s="29"/>
      <c r="I14" s="29"/>
      <c r="J14" s="118" t="s">
        <v>15</v>
      </c>
      <c r="K14" s="131"/>
      <c r="L14" s="119"/>
      <c r="M14" s="118" t="s">
        <v>16</v>
      </c>
      <c r="N14" s="119"/>
      <c r="O14" s="120" t="s">
        <v>108</v>
      </c>
      <c r="P14" s="121"/>
      <c r="Q14" s="122"/>
      <c r="R14" s="123"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4" t="s">
        <v>18</v>
      </c>
      <c r="Q15" s="75"/>
      <c r="R15" s="123"/>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4" t="s">
        <v>19</v>
      </c>
      <c r="P16" s="74" t="s">
        <v>19</v>
      </c>
      <c r="Q16" s="74" t="s">
        <v>20</v>
      </c>
      <c r="R16" s="123"/>
    </row>
    <row r="17" spans="1:18" ht="15" customHeight="1" x14ac:dyDescent="0.25">
      <c r="A17" s="4" t="s">
        <v>0</v>
      </c>
      <c r="B17" s="143" t="s">
        <v>153</v>
      </c>
      <c r="C17" s="151" t="s">
        <v>140</v>
      </c>
      <c r="D17" s="4">
        <v>6</v>
      </c>
      <c r="E17" s="4"/>
      <c r="F17" s="4"/>
      <c r="G17" s="4"/>
      <c r="H17" s="4"/>
      <c r="I17" s="4"/>
      <c r="J17" s="5"/>
      <c r="K17" s="5"/>
      <c r="L17" s="5"/>
      <c r="M17" s="5"/>
      <c r="N17" s="5"/>
      <c r="O17" s="5"/>
      <c r="P17" s="5"/>
      <c r="Q17" s="5"/>
      <c r="R17" s="5"/>
    </row>
    <row r="18" spans="1:18" ht="15" customHeight="1" x14ac:dyDescent="0.25">
      <c r="A18" s="1" t="s">
        <v>26</v>
      </c>
      <c r="B18" s="148" t="s">
        <v>144</v>
      </c>
      <c r="C18" s="145" t="s">
        <v>141</v>
      </c>
      <c r="D18" s="4"/>
      <c r="E18" s="4"/>
      <c r="F18" s="4"/>
      <c r="G18" s="4"/>
      <c r="H18" s="4"/>
      <c r="I18" s="4"/>
      <c r="J18" s="1"/>
      <c r="K18" s="5"/>
      <c r="L18" s="5"/>
      <c r="M18" s="5"/>
      <c r="N18" s="150"/>
      <c r="O18" s="5"/>
      <c r="P18" s="5"/>
      <c r="Q18" s="5"/>
      <c r="R18" s="5"/>
    </row>
    <row r="19" spans="1:18" ht="15" customHeight="1" x14ac:dyDescent="0.25">
      <c r="A19" s="1" t="s">
        <v>26</v>
      </c>
      <c r="B19" s="146" t="s">
        <v>145</v>
      </c>
      <c r="C19" s="145" t="s">
        <v>142</v>
      </c>
      <c r="D19" s="4"/>
      <c r="E19" s="4"/>
      <c r="F19" s="4"/>
      <c r="G19" s="4"/>
      <c r="H19" s="4"/>
      <c r="I19" s="4"/>
      <c r="J19" s="1"/>
      <c r="K19" s="5"/>
      <c r="L19" s="5"/>
      <c r="M19" s="5"/>
      <c r="N19" s="5"/>
      <c r="O19" s="5"/>
      <c r="P19" s="5"/>
      <c r="Q19" s="5"/>
      <c r="R19" s="5"/>
    </row>
    <row r="20" spans="1:18" ht="15" customHeight="1" x14ac:dyDescent="0.25">
      <c r="A20" s="1" t="s">
        <v>26</v>
      </c>
      <c r="B20" s="146" t="s">
        <v>146</v>
      </c>
      <c r="C20" s="145" t="s">
        <v>143</v>
      </c>
      <c r="D20" s="4"/>
      <c r="E20" s="4"/>
      <c r="F20" s="4"/>
      <c r="G20" s="4"/>
      <c r="H20" s="4"/>
      <c r="I20" s="4"/>
      <c r="J20" s="1"/>
      <c r="K20" s="5"/>
      <c r="L20" s="5"/>
      <c r="M20" s="5"/>
      <c r="N20" s="5"/>
      <c r="O20" s="5"/>
      <c r="P20" s="5"/>
      <c r="Q20" s="5"/>
      <c r="R20" s="5"/>
    </row>
    <row r="21" spans="1:18" ht="15" customHeight="1" x14ac:dyDescent="0.25">
      <c r="A21" s="1" t="s">
        <v>26</v>
      </c>
      <c r="B21" s="141" t="s">
        <v>130</v>
      </c>
      <c r="C21" s="149" t="s">
        <v>138</v>
      </c>
      <c r="D21" s="4"/>
      <c r="E21" s="4"/>
      <c r="F21" s="4" t="s">
        <v>131</v>
      </c>
      <c r="G21" s="4"/>
      <c r="H21" s="4" t="s">
        <v>32</v>
      </c>
      <c r="I21" s="4"/>
      <c r="J21" s="1">
        <v>2</v>
      </c>
      <c r="K21" s="5"/>
      <c r="L21" s="5"/>
      <c r="M21" s="5" t="s">
        <v>137</v>
      </c>
      <c r="N21" s="5" t="s">
        <v>139</v>
      </c>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t="s">
        <v>0</v>
      </c>
      <c r="B23" s="147" t="s">
        <v>163</v>
      </c>
      <c r="C23" s="151" t="s">
        <v>147</v>
      </c>
      <c r="D23" s="4">
        <v>6</v>
      </c>
      <c r="E23" s="4"/>
      <c r="F23" s="4"/>
      <c r="G23" s="4"/>
      <c r="H23" s="4"/>
      <c r="I23" s="4"/>
      <c r="J23" s="1"/>
      <c r="K23" s="5"/>
      <c r="L23" s="5"/>
      <c r="M23" s="5"/>
      <c r="N23" s="5"/>
      <c r="O23" s="5"/>
      <c r="P23" s="5"/>
      <c r="Q23" s="5"/>
      <c r="R23" s="5"/>
    </row>
    <row r="24" spans="1:18" ht="15" customHeight="1" x14ac:dyDescent="0.25">
      <c r="A24" s="1" t="s">
        <v>26</v>
      </c>
      <c r="B24" s="146" t="s">
        <v>148</v>
      </c>
      <c r="C24" s="145" t="s">
        <v>149</v>
      </c>
      <c r="D24" s="4"/>
      <c r="E24" s="4"/>
      <c r="F24" s="4"/>
      <c r="G24" s="4"/>
      <c r="H24" s="4"/>
      <c r="I24" s="4"/>
      <c r="J24" s="1"/>
      <c r="K24" s="5"/>
      <c r="L24" s="5"/>
      <c r="M24" s="5"/>
      <c r="N24" s="5"/>
      <c r="O24" s="5"/>
      <c r="P24" s="5"/>
      <c r="Q24" s="5"/>
      <c r="R24" s="5"/>
    </row>
    <row r="25" spans="1:18" ht="15" customHeight="1" x14ac:dyDescent="0.25">
      <c r="A25" s="1" t="s">
        <v>26</v>
      </c>
      <c r="B25" s="146" t="s">
        <v>150</v>
      </c>
      <c r="C25" s="145" t="s">
        <v>151</v>
      </c>
      <c r="D25" s="4"/>
      <c r="E25" s="4"/>
      <c r="F25" s="4"/>
      <c r="G25" s="4"/>
      <c r="H25" s="4"/>
      <c r="I25" s="4"/>
      <c r="J25" s="1"/>
      <c r="K25" s="5"/>
      <c r="L25" s="5"/>
      <c r="M25" s="144"/>
      <c r="N25" s="144"/>
      <c r="O25" s="5"/>
      <c r="P25" s="5"/>
      <c r="Q25" s="5"/>
      <c r="R25" s="5"/>
    </row>
    <row r="26" spans="1:18" ht="15" customHeight="1" x14ac:dyDescent="0.25">
      <c r="A26" s="1" t="s">
        <v>26</v>
      </c>
      <c r="B26" s="149" t="s">
        <v>152</v>
      </c>
      <c r="C26" s="149" t="s">
        <v>138</v>
      </c>
      <c r="D26" s="4"/>
      <c r="E26" s="4"/>
      <c r="F26" s="4" t="s">
        <v>131</v>
      </c>
      <c r="G26" s="4"/>
      <c r="H26" s="4" t="s">
        <v>32</v>
      </c>
      <c r="I26" s="4"/>
      <c r="J26" s="1">
        <v>2</v>
      </c>
      <c r="K26" s="5"/>
      <c r="L26" s="5"/>
      <c r="M26" s="5" t="s">
        <v>137</v>
      </c>
      <c r="N26" s="5" t="s">
        <v>139</v>
      </c>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t="s">
        <v>0</v>
      </c>
      <c r="B28" s="151" t="s">
        <v>164</v>
      </c>
      <c r="C28" s="153" t="s">
        <v>155</v>
      </c>
      <c r="D28" s="4">
        <v>6</v>
      </c>
      <c r="E28" s="4"/>
      <c r="F28" s="4"/>
      <c r="G28" s="4"/>
      <c r="H28" s="4"/>
      <c r="I28" s="4"/>
      <c r="J28" s="1"/>
      <c r="K28" s="5"/>
      <c r="L28" s="5"/>
      <c r="M28" s="5"/>
      <c r="N28" s="5"/>
      <c r="O28" s="5"/>
      <c r="P28" s="5"/>
      <c r="Q28" s="5"/>
      <c r="R28" s="5"/>
    </row>
    <row r="29" spans="1:18" ht="15" customHeight="1" x14ac:dyDescent="0.25">
      <c r="A29" s="1" t="s">
        <v>26</v>
      </c>
      <c r="B29" s="146" t="s">
        <v>154</v>
      </c>
      <c r="C29" s="146" t="s">
        <v>156</v>
      </c>
      <c r="D29" s="4"/>
      <c r="E29" s="5"/>
      <c r="F29" s="5"/>
      <c r="G29" s="5"/>
      <c r="H29" s="4"/>
      <c r="I29" s="5"/>
      <c r="J29" s="1"/>
      <c r="K29" s="5"/>
      <c r="L29" s="5"/>
      <c r="M29" s="5"/>
      <c r="N29" s="5"/>
      <c r="O29" s="5"/>
      <c r="P29" s="5"/>
      <c r="Q29" s="5"/>
      <c r="R29" s="5"/>
    </row>
    <row r="30" spans="1:18" ht="15" customHeight="1" x14ac:dyDescent="0.25">
      <c r="A30" s="1" t="s">
        <v>26</v>
      </c>
      <c r="B30" s="146" t="s">
        <v>152</v>
      </c>
      <c r="C30" s="146" t="s">
        <v>157</v>
      </c>
      <c r="D30" s="4"/>
      <c r="E30" s="5"/>
      <c r="F30" s="4" t="s">
        <v>131</v>
      </c>
      <c r="G30" s="4"/>
      <c r="H30" s="4" t="s">
        <v>32</v>
      </c>
      <c r="I30" s="4"/>
      <c r="J30" s="1">
        <v>2</v>
      </c>
      <c r="K30" s="5"/>
      <c r="L30" s="5"/>
      <c r="M30" s="5" t="s">
        <v>137</v>
      </c>
      <c r="N30" s="5" t="s">
        <v>139</v>
      </c>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t="s">
        <v>0</v>
      </c>
      <c r="B32" s="151" t="s">
        <v>165</v>
      </c>
      <c r="C32" s="151" t="s">
        <v>158</v>
      </c>
      <c r="D32" s="4">
        <v>6</v>
      </c>
      <c r="E32" s="5"/>
      <c r="F32" s="5"/>
      <c r="G32" s="5"/>
      <c r="H32" s="4"/>
      <c r="I32" s="5"/>
      <c r="J32" s="1"/>
      <c r="K32" s="5"/>
      <c r="L32" s="5"/>
      <c r="M32" s="5"/>
      <c r="N32" s="5"/>
      <c r="O32" s="5"/>
      <c r="P32" s="5"/>
      <c r="Q32" s="5"/>
      <c r="R32" s="5"/>
    </row>
    <row r="33" spans="1:18" x14ac:dyDescent="0.25">
      <c r="A33" s="1" t="s">
        <v>26</v>
      </c>
      <c r="B33" s="146" t="s">
        <v>159</v>
      </c>
      <c r="C33" s="146" t="s">
        <v>160</v>
      </c>
      <c r="D33" s="4"/>
      <c r="E33" s="5"/>
      <c r="F33" s="5"/>
      <c r="G33" s="5"/>
      <c r="H33" s="4"/>
      <c r="I33" s="5"/>
      <c r="J33" s="7"/>
      <c r="K33" s="5"/>
      <c r="L33" s="5"/>
      <c r="M33" s="5"/>
      <c r="N33" s="5"/>
      <c r="O33" s="5"/>
      <c r="P33" s="5"/>
      <c r="Q33" s="5"/>
      <c r="R33" s="5"/>
    </row>
    <row r="34" spans="1:18" x14ac:dyDescent="0.25">
      <c r="A34" s="1" t="s">
        <v>26</v>
      </c>
      <c r="B34" s="146" t="s">
        <v>161</v>
      </c>
      <c r="C34" s="146" t="s">
        <v>162</v>
      </c>
      <c r="D34" s="4"/>
      <c r="E34" s="5"/>
      <c r="F34" s="5"/>
      <c r="G34" s="5"/>
      <c r="H34" s="4"/>
      <c r="I34" s="5"/>
      <c r="J34" s="7"/>
      <c r="K34" s="5"/>
      <c r="L34" s="5"/>
      <c r="M34" s="5"/>
      <c r="N34" s="5"/>
      <c r="O34" s="5"/>
      <c r="P34" s="5"/>
      <c r="Q34" s="5"/>
      <c r="R34" s="5"/>
    </row>
    <row r="35" spans="1:18" x14ac:dyDescent="0.25">
      <c r="A35" s="1" t="s">
        <v>26</v>
      </c>
      <c r="B35" s="154" t="s">
        <v>152</v>
      </c>
      <c r="C35" s="149" t="s">
        <v>138</v>
      </c>
      <c r="D35" s="4"/>
      <c r="E35" s="5"/>
      <c r="F35" s="4" t="s">
        <v>131</v>
      </c>
      <c r="G35" s="4"/>
      <c r="H35" s="4" t="s">
        <v>32</v>
      </c>
      <c r="I35" s="4"/>
      <c r="J35" s="1">
        <v>2</v>
      </c>
      <c r="K35" s="5"/>
      <c r="L35" s="5"/>
      <c r="M35" s="5" t="s">
        <v>137</v>
      </c>
      <c r="N35" s="5" t="s">
        <v>139</v>
      </c>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4" t="s">
        <v>0</v>
      </c>
      <c r="B37" s="151" t="s">
        <v>171</v>
      </c>
      <c r="C37" s="153" t="s">
        <v>166</v>
      </c>
      <c r="D37" s="4">
        <v>6</v>
      </c>
      <c r="E37" s="5"/>
      <c r="F37" s="5"/>
      <c r="G37" s="5"/>
      <c r="H37" s="4"/>
      <c r="I37" s="5"/>
      <c r="J37" s="7"/>
      <c r="K37" s="5"/>
      <c r="L37" s="5"/>
      <c r="M37" s="5"/>
      <c r="N37" s="5"/>
      <c r="O37" s="5"/>
      <c r="P37" s="5"/>
      <c r="Q37" s="5"/>
      <c r="R37" s="5"/>
    </row>
    <row r="38" spans="1:18" s="25" customFormat="1" x14ac:dyDescent="0.25">
      <c r="A38" s="1" t="s">
        <v>26</v>
      </c>
      <c r="B38" s="146" t="s">
        <v>167</v>
      </c>
      <c r="C38" s="146" t="s">
        <v>168</v>
      </c>
      <c r="D38" s="4"/>
      <c r="E38" s="5"/>
      <c r="F38" s="5"/>
      <c r="G38" s="5"/>
      <c r="H38" s="4"/>
      <c r="I38" s="5"/>
      <c r="J38" s="7"/>
      <c r="K38" s="5"/>
      <c r="L38" s="5"/>
      <c r="M38" s="5"/>
      <c r="N38" s="5"/>
      <c r="O38" s="5"/>
      <c r="P38" s="5"/>
      <c r="Q38" s="5"/>
      <c r="R38" s="5"/>
    </row>
    <row r="39" spans="1:18" s="25" customFormat="1" x14ac:dyDescent="0.25">
      <c r="A39" s="1" t="s">
        <v>26</v>
      </c>
      <c r="B39" s="146" t="s">
        <v>169</v>
      </c>
      <c r="C39" s="146" t="s">
        <v>170</v>
      </c>
      <c r="D39" s="4"/>
      <c r="E39" s="5"/>
      <c r="F39" s="5"/>
      <c r="G39" s="5"/>
      <c r="H39" s="4"/>
      <c r="I39" s="5"/>
      <c r="J39" s="7"/>
      <c r="K39" s="5"/>
      <c r="L39" s="5"/>
      <c r="M39" s="5"/>
      <c r="N39" s="5"/>
      <c r="O39" s="5"/>
      <c r="P39" s="5"/>
      <c r="Q39" s="5"/>
      <c r="R39" s="5"/>
    </row>
    <row r="40" spans="1:18" s="25" customFormat="1" x14ac:dyDescent="0.25">
      <c r="A40" s="1" t="s">
        <v>26</v>
      </c>
      <c r="B40" s="155" t="s">
        <v>152</v>
      </c>
      <c r="C40" s="149" t="s">
        <v>138</v>
      </c>
      <c r="D40" s="4"/>
      <c r="E40" s="5"/>
      <c r="F40" s="4" t="s">
        <v>131</v>
      </c>
      <c r="G40" s="4"/>
      <c r="H40" s="4" t="s">
        <v>32</v>
      </c>
      <c r="I40" s="4"/>
      <c r="J40" s="1">
        <v>2</v>
      </c>
      <c r="K40" s="5"/>
      <c r="L40" s="5"/>
      <c r="M40" s="5" t="s">
        <v>137</v>
      </c>
      <c r="N40" s="5"/>
      <c r="O40" s="5"/>
      <c r="P40" s="5"/>
      <c r="Q40" s="5"/>
      <c r="R40" s="5"/>
    </row>
    <row r="41" spans="1:18" s="25" customFormat="1" ht="18.75" x14ac:dyDescent="0.25">
      <c r="A41" s="4"/>
      <c r="B41" s="157"/>
      <c r="C41" s="157"/>
      <c r="D41" s="4"/>
      <c r="E41" s="9"/>
      <c r="F41" s="9"/>
      <c r="G41" s="9"/>
      <c r="H41" s="4"/>
      <c r="I41" s="9"/>
      <c r="J41" s="10"/>
      <c r="K41" s="5"/>
      <c r="L41" s="5"/>
      <c r="M41" s="5"/>
      <c r="N41" s="5"/>
      <c r="O41" s="5"/>
      <c r="P41" s="5"/>
      <c r="Q41" s="5"/>
      <c r="R41" s="5"/>
    </row>
    <row r="42" spans="1:18" s="25" customFormat="1" ht="17.25" x14ac:dyDescent="0.25">
      <c r="A42" s="4"/>
      <c r="B42" s="156"/>
      <c r="C42" s="152"/>
      <c r="D42" s="4"/>
      <c r="E42" s="5"/>
      <c r="F42" s="5"/>
      <c r="G42" s="5"/>
      <c r="H42" s="4"/>
      <c r="I42" s="5"/>
      <c r="J42" s="12"/>
      <c r="K42" s="5"/>
      <c r="L42" s="5"/>
      <c r="M42" s="5"/>
      <c r="N42" s="5"/>
      <c r="O42" s="5"/>
      <c r="P42" s="5"/>
      <c r="Q42" s="5"/>
      <c r="R42" s="5"/>
    </row>
    <row r="43" spans="1:18" s="25" customFormat="1" x14ac:dyDescent="0.25">
      <c r="A43" s="4"/>
      <c r="B43" s="156"/>
      <c r="C43" s="152"/>
      <c r="D43" s="4"/>
      <c r="E43" s="5"/>
      <c r="F43" s="5"/>
      <c r="G43" s="5"/>
      <c r="H43" s="4"/>
      <c r="I43" s="5"/>
      <c r="J43" s="7"/>
      <c r="K43" s="5"/>
      <c r="L43" s="5"/>
      <c r="M43" s="5"/>
      <c r="N43" s="5"/>
      <c r="O43" s="5"/>
      <c r="P43" s="5"/>
      <c r="Q43" s="5"/>
      <c r="R43" s="5"/>
    </row>
    <row r="44" spans="1:18" s="25" customFormat="1" x14ac:dyDescent="0.25">
      <c r="A44" s="4"/>
      <c r="B44" s="156"/>
      <c r="C44" s="158"/>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c3yVdtqECm5b+/W9mBp8i6QXLMGPHSjnJ+/mkgHwd6hgWX4CfcNUKPsbOt9kYtB3wjf8R5YH1QT6MpInby5Lww==" saltValue="KpqGWIyN7GVgdItMsTkb2w=="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9:I25 I17 K17:L17 K19:L25 K27:L29 I27:I29 I31:I34 K31:L34 K36:L39 I36:I39 I41:I44 K41:L44">
    <cfRule type="expression" dxfId="55" priority="55">
      <formula>$H17="CCI (CC Intégral)"</formula>
    </cfRule>
  </conditionalFormatting>
  <conditionalFormatting sqref="I17:J17 I19:J25 I27:J29 I31:J34 I36:J39 I41:J44">
    <cfRule type="expression" dxfId="54" priority="54">
      <formula>$H17="CT (Contrôle terminal)"</formula>
    </cfRule>
  </conditionalFormatting>
  <conditionalFormatting sqref="J15:O15">
    <cfRule type="expression" dxfId="53" priority="51">
      <formula>$A$11=2</formula>
    </cfRule>
    <cfRule type="expression" dxfId="52" priority="52">
      <formula>$A$11=3</formula>
    </cfRule>
    <cfRule type="expression" dxfId="51" priority="53">
      <formula>$A$11=1</formula>
    </cfRule>
  </conditionalFormatting>
  <conditionalFormatting sqref="A16:N16">
    <cfRule type="expression" dxfId="50" priority="48">
      <formula>$A$11=2</formula>
    </cfRule>
    <cfRule type="expression" dxfId="49" priority="49">
      <formula>$A$11=4</formula>
    </cfRule>
    <cfRule type="expression" dxfId="48" priority="50">
      <formula>$A$11=1</formula>
    </cfRule>
  </conditionalFormatting>
  <conditionalFormatting sqref="K16:L16">
    <cfRule type="expression" dxfId="47" priority="47">
      <formula>$H$17="CCI (CC Intégral)"</formula>
    </cfRule>
  </conditionalFormatting>
  <conditionalFormatting sqref="P15:Q15">
    <cfRule type="expression" dxfId="46" priority="44">
      <formula>$A$11=2</formula>
    </cfRule>
    <cfRule type="expression" dxfId="45" priority="45">
      <formula>$A$11=3</formula>
    </cfRule>
    <cfRule type="expression" dxfId="44" priority="46">
      <formula>$A$11=1</formula>
    </cfRule>
  </conditionalFormatting>
  <conditionalFormatting sqref="P16:Q16">
    <cfRule type="expression" dxfId="43" priority="41">
      <formula>$A$11=2</formula>
    </cfRule>
    <cfRule type="expression" dxfId="42" priority="42">
      <formula>$A$11=4</formula>
    </cfRule>
    <cfRule type="expression" dxfId="41" priority="43">
      <formula>$A$11=1</formula>
    </cfRule>
  </conditionalFormatting>
  <conditionalFormatting sqref="O16">
    <cfRule type="expression" dxfId="40" priority="38">
      <formula>$A$11=2</formula>
    </cfRule>
    <cfRule type="expression" dxfId="39" priority="39">
      <formula>$A$11=4</formula>
    </cfRule>
    <cfRule type="expression" dxfId="38" priority="40">
      <formula>$A$11=1</formula>
    </cfRule>
  </conditionalFormatting>
  <conditionalFormatting sqref="A17 A22:A23">
    <cfRule type="expression" dxfId="33" priority="33">
      <formula>AND($A17="Unité d'enseignement",$D17&lt;&gt;6)</formula>
    </cfRule>
  </conditionalFormatting>
  <conditionalFormatting sqref="A18:A21">
    <cfRule type="expression" dxfId="32" priority="32">
      <formula>AND($A18="Unité d'enseignement",$D18&lt;&gt;6)</formula>
    </cfRule>
  </conditionalFormatting>
  <conditionalFormatting sqref="I18 K18:L18">
    <cfRule type="expression" dxfId="31" priority="31">
      <formula>$H18="CCI (CC Intégral)"</formula>
    </cfRule>
  </conditionalFormatting>
  <conditionalFormatting sqref="I18:J18">
    <cfRule type="expression" dxfId="30" priority="30">
      <formula>$H18="CT (Contrôle terminal)"</formula>
    </cfRule>
  </conditionalFormatting>
  <conditionalFormatting sqref="A24:A27">
    <cfRule type="expression" dxfId="27" priority="27">
      <formula>AND($A24="Unité d'enseignement",$D24&lt;&gt;6)</formula>
    </cfRule>
  </conditionalFormatting>
  <conditionalFormatting sqref="I26 K26:L26">
    <cfRule type="expression" dxfId="26" priority="26">
      <formula>$H26="CCI (CC Intégral)"</formula>
    </cfRule>
  </conditionalFormatting>
  <conditionalFormatting sqref="I26:J26">
    <cfRule type="expression" dxfId="25" priority="25">
      <formula>$H26="CT (Contrôle terminal)"</formula>
    </cfRule>
  </conditionalFormatting>
  <conditionalFormatting sqref="A28">
    <cfRule type="expression" dxfId="22" priority="22">
      <formula>AND($A28="Unité d'enseignement",$D28&lt;&gt;6)</formula>
    </cfRule>
  </conditionalFormatting>
  <conditionalFormatting sqref="A29:A30">
    <cfRule type="expression" dxfId="21" priority="21">
      <formula>AND($A29="Unité d'enseignement",$D29&lt;&gt;6)</formula>
    </cfRule>
  </conditionalFormatting>
  <conditionalFormatting sqref="I30 K30:L30">
    <cfRule type="expression" dxfId="20" priority="20">
      <formula>$H30="CCI (CC Intégral)"</formula>
    </cfRule>
  </conditionalFormatting>
  <conditionalFormatting sqref="I30:J30">
    <cfRule type="expression" dxfId="19" priority="19">
      <formula>$H30="CT (Contrôle terminal)"</formula>
    </cfRule>
  </conditionalFormatting>
  <conditionalFormatting sqref="I35 K35:L35">
    <cfRule type="expression" dxfId="16" priority="16">
      <formula>$H35="CCI (CC Intégral)"</formula>
    </cfRule>
  </conditionalFormatting>
  <conditionalFormatting sqref="I35:J35">
    <cfRule type="expression" dxfId="15" priority="15">
      <formula>$H35="CT (Contrôle terminal)"</formula>
    </cfRule>
  </conditionalFormatting>
  <conditionalFormatting sqref="A32">
    <cfRule type="expression" dxfId="12" priority="12">
      <formula>AND($A32="Unité d'enseignement",$D32&lt;&gt;6)</formula>
    </cfRule>
  </conditionalFormatting>
  <conditionalFormatting sqref="A33:A36">
    <cfRule type="expression" dxfId="11" priority="11">
      <formula>AND($A33="Unité d'enseignement",$D33&lt;&gt;6)</formula>
    </cfRule>
  </conditionalFormatting>
  <conditionalFormatting sqref="A37">
    <cfRule type="expression" dxfId="10" priority="10">
      <formula>AND($A37="Unité d'enseignement",$D37&lt;&gt;6)</formula>
    </cfRule>
  </conditionalFormatting>
  <conditionalFormatting sqref="A38:A40">
    <cfRule type="expression" dxfId="9" priority="9">
      <formula>AND($A38="Unité d'enseignement",$D38&lt;&gt;6)</formula>
    </cfRule>
  </conditionalFormatting>
  <conditionalFormatting sqref="I40 K40:L40">
    <cfRule type="expression" dxfId="8" priority="8">
      <formula>$H40="CCI (CC Intégral)"</formula>
    </cfRule>
  </conditionalFormatting>
  <conditionalFormatting sqref="I40:J40">
    <cfRule type="expression" dxfId="7" priority="7">
      <formula>$H40="CT (Contrôle terminal)"</formula>
    </cfRule>
  </conditionalFormatting>
  <conditionalFormatting sqref="A43:A44">
    <cfRule type="expression" dxfId="2" priority="3">
      <formula>AND($A43="Unité d'enseignement",$D43&lt;&gt;6)</formula>
    </cfRule>
  </conditionalFormatting>
  <conditionalFormatting sqref="A41">
    <cfRule type="expression" dxfId="1" priority="2">
      <formula>AND($A41="Unité d'enseignement",$D41&lt;&gt;6)</formula>
    </cfRule>
  </conditionalFormatting>
  <conditionalFormatting sqref="A42">
    <cfRule type="expression" dxfId="0" priority="1">
      <formula>AND($A42="Unité d'enseignement",$D42&lt;&gt;6)</formula>
    </cfRule>
  </conditionalFormatting>
  <dataValidations count="5">
    <dataValidation type="list" operator="greaterThan" allowBlank="1" showInputMessage="1" showErrorMessage="1" errorTitle="Coefficient" error="Le coefficient doit être un nombre décimal supérieur à 0." sqref="F17:G17 F19:G44">
      <formula1>"OUI,NON"</formula1>
    </dataValidation>
    <dataValidation type="decimal" operator="lessThanOrEqual" allowBlank="1" showInputMessage="1" showErrorMessage="1" errorTitle="ECTS" error="Le nombre de crédits doit être entier et inférieur ou égal à 6." sqref="D17 D19:D44">
      <formula1>6</formula1>
    </dataValidation>
    <dataValidation type="decimal" operator="greaterThan" allowBlank="1" showInputMessage="1" showErrorMessage="1" errorTitle="Coefficient" error="Le coefficient doit être un nombre décimal supérieur à 0." sqref="E17 E19: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O17:P44 M17 K19:K44 K17 M19:M24 M26:M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5" id="{4EB89F84-9127-4794-9C6D-7674C19A60EE}">
            <xm:f>'Fiche générale'!$B$5="Seconde chance"</xm:f>
            <x14:dxf>
              <fill>
                <patternFill>
                  <bgColor theme="1"/>
                </patternFill>
              </fill>
            </x14:dxf>
          </x14:cfRule>
          <x14:cfRule type="expression" priority="37" id="{5C6070E7-1D05-4936-9E26-25E15C220BCF}">
            <xm:f>'Z:\DEVE\Cellule APOGEE\2018 MODULO\MCC\[Modèle MCC- L1 L2 double licence.xlsx]Fiche générale'!#REF!="Seconde chance"</xm:f>
            <x14:dxf>
              <fill>
                <patternFill>
                  <bgColor theme="1"/>
                </patternFill>
              </fill>
            </x14:dxf>
          </x14:cfRule>
          <xm:sqref>M14:N17 M27:N29 M19:N24 M31:N34 M36:N39 M41:N44 N40</xm:sqref>
        </x14:conditionalFormatting>
        <x14:conditionalFormatting xmlns:xm="http://schemas.microsoft.com/office/excel/2006/main">
          <x14:cfRule type="expression" priority="34" id="{AAAD6580-C030-4533-B9A5-ED07A4F9197C}">
            <xm:f>'Fiche générale'!$B$5="Deux sessions"</xm:f>
            <x14:dxf>
              <fill>
                <patternFill>
                  <bgColor theme="1"/>
                </patternFill>
              </fill>
            </x14:dxf>
          </x14:cfRule>
          <x14:cfRule type="expression" priority="36" id="{67B9B001-DB4F-41A2-B492-A966595B3C6B}">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8" id="{0FE14DBF-6D24-4475-9743-229F84E60240}">
            <xm:f>'Fiche générale'!$B$5="Seconde chance"</xm:f>
            <x14:dxf>
              <fill>
                <patternFill>
                  <bgColor theme="1"/>
                </patternFill>
              </fill>
            </x14:dxf>
          </x14:cfRule>
          <x14:cfRule type="expression" priority="29" id="{29329EB4-A957-464D-885C-F6D580347D5C}">
            <xm:f>'Z:\DEVE\Cellule APOGEE\2018 MODULO\MCC\[Modèle MCC- L1 L2 double licence.xlsx]Fiche générale'!#REF!="Seconde chance"</xm:f>
            <x14:dxf>
              <fill>
                <patternFill>
                  <bgColor theme="1"/>
                </patternFill>
              </fill>
            </x14:dxf>
          </x14:cfRule>
          <xm:sqref>M18</xm:sqref>
        </x14:conditionalFormatting>
        <x14:conditionalFormatting xmlns:xm="http://schemas.microsoft.com/office/excel/2006/main">
          <x14:cfRule type="expression" priority="23" id="{01963BDE-924C-4FE2-AB90-54765B20E2A2}">
            <xm:f>'Fiche générale'!$B$5="Seconde chance"</xm:f>
            <x14:dxf>
              <fill>
                <patternFill>
                  <bgColor theme="1"/>
                </patternFill>
              </fill>
            </x14:dxf>
          </x14:cfRule>
          <x14:cfRule type="expression" priority="24" id="{55173AD8-6A91-44B9-A9E6-24DA1C3AFAD2}">
            <xm:f>'Z:\DEVE\Cellule APOGEE\2018 MODULO\MCC\[Modèle MCC- L1 L2 double licence.xlsx]Fiche générale'!#REF!="Seconde chance"</xm:f>
            <x14:dxf>
              <fill>
                <patternFill>
                  <bgColor theme="1"/>
                </patternFill>
              </fill>
            </x14:dxf>
          </x14:cfRule>
          <xm:sqref>M26:N26</xm:sqref>
        </x14:conditionalFormatting>
        <x14:conditionalFormatting xmlns:xm="http://schemas.microsoft.com/office/excel/2006/main">
          <x14:cfRule type="expression" priority="17" id="{BD869EF6-B927-498D-81A9-A878669A944A}">
            <xm:f>'Fiche générale'!$B$5="Seconde chance"</xm:f>
            <x14:dxf>
              <fill>
                <patternFill>
                  <bgColor theme="1"/>
                </patternFill>
              </fill>
            </x14:dxf>
          </x14:cfRule>
          <x14:cfRule type="expression" priority="18" id="{3B80CD71-A84B-432F-953B-3D867CE63F77}">
            <xm:f>'Z:\DEVE\Cellule APOGEE\2018 MODULO\MCC\[Modèle MCC- L1 L2 double licence.xlsx]Fiche générale'!#REF!="Seconde chance"</xm:f>
            <x14:dxf>
              <fill>
                <patternFill>
                  <bgColor theme="1"/>
                </patternFill>
              </fill>
            </x14:dxf>
          </x14:cfRule>
          <xm:sqref>M30:N30</xm:sqref>
        </x14:conditionalFormatting>
        <x14:conditionalFormatting xmlns:xm="http://schemas.microsoft.com/office/excel/2006/main">
          <x14:cfRule type="expression" priority="13" id="{95F42E36-7D32-44AB-BC29-5A0F61CA31B4}">
            <xm:f>'Fiche générale'!$B$5="Seconde chance"</xm:f>
            <x14:dxf>
              <fill>
                <patternFill>
                  <bgColor theme="1"/>
                </patternFill>
              </fill>
            </x14:dxf>
          </x14:cfRule>
          <x14:cfRule type="expression" priority="14" id="{3EEB299E-E873-4772-BFC7-A617B328C586}">
            <xm:f>'Z:\DEVE\Cellule APOGEE\2018 MODULO\MCC\[Modèle MCC- L1 L2 double licence.xlsx]Fiche générale'!#REF!="Seconde chance"</xm:f>
            <x14:dxf>
              <fill>
                <patternFill>
                  <bgColor theme="1"/>
                </patternFill>
              </fill>
            </x14:dxf>
          </x14:cfRule>
          <xm:sqref>M35:N35</xm:sqref>
        </x14:conditionalFormatting>
        <x14:conditionalFormatting xmlns:xm="http://schemas.microsoft.com/office/excel/2006/main">
          <x14:cfRule type="expression" priority="5" id="{BDCDA4A5-D1FF-42D8-9A70-638AB92E7F7A}">
            <xm:f>'Fiche générale'!$B$5="Seconde chance"</xm:f>
            <x14:dxf>
              <fill>
                <patternFill>
                  <bgColor theme="1"/>
                </patternFill>
              </fill>
            </x14:dxf>
          </x14:cfRule>
          <x14:cfRule type="expression" priority="6" id="{C8BB2AAE-D2A2-4D79-B6A2-99A48146559D}">
            <xm:f>'Z:\DEVE\Cellule APOGEE\2018 MODULO\MCC\[Modèle MCC- L1 L2 double licence.xlsx]Fiche générale'!#REF!="Seconde chance"</xm:f>
            <x14:dxf>
              <fill>
                <patternFill>
                  <bgColor theme="1"/>
                </patternFill>
              </fill>
            </x14:dxf>
          </x14:cfRule>
          <xm:sqref>M40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 H19:H44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topLeftCell="A6" workbookViewId="0">
      <selection activeCell="C25" sqref="C25"/>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7" customWidth="1"/>
    <col min="7" max="7" width="20.7109375" style="18"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6" t="s">
        <v>13</v>
      </c>
      <c r="B30" s="47" t="s">
        <v>46</v>
      </c>
      <c r="C30" s="46" t="s">
        <v>45</v>
      </c>
      <c r="D30" s="46" t="s">
        <v>44</v>
      </c>
      <c r="E30" s="46" t="s">
        <v>43</v>
      </c>
      <c r="F30"/>
      <c r="G30"/>
    </row>
    <row r="31" spans="1:7" ht="15" x14ac:dyDescent="0.25">
      <c r="A31" s="46" t="s">
        <v>38</v>
      </c>
      <c r="B31" s="47" t="s">
        <v>37</v>
      </c>
      <c r="C31" s="46" t="s">
        <v>50</v>
      </c>
      <c r="D31" s="46" t="s">
        <v>96</v>
      </c>
      <c r="E31" s="46" t="s">
        <v>43</v>
      </c>
      <c r="F31"/>
      <c r="G31"/>
    </row>
    <row r="32" spans="1:7" ht="15" x14ac:dyDescent="0.25">
      <c r="A32" s="46" t="s">
        <v>84</v>
      </c>
      <c r="B32" s="48"/>
      <c r="C32" s="46" t="s">
        <v>51</v>
      </c>
      <c r="D32" s="46" t="s">
        <v>36</v>
      </c>
      <c r="E32" s="48"/>
      <c r="F32"/>
      <c r="G32"/>
    </row>
    <row r="33" spans="3:7" ht="15" x14ac:dyDescent="0.25">
      <c r="C33" s="46" t="s">
        <v>39</v>
      </c>
      <c r="D33" s="46" t="s">
        <v>95</v>
      </c>
      <c r="F33"/>
      <c r="G33"/>
    </row>
    <row r="34" spans="3:7" ht="15" x14ac:dyDescent="0.25">
      <c r="C34" s="46" t="s">
        <v>80</v>
      </c>
      <c r="D34" s="46" t="s">
        <v>85</v>
      </c>
      <c r="F34"/>
      <c r="G34"/>
    </row>
    <row r="35" spans="3:7" ht="15" x14ac:dyDescent="0.25">
      <c r="C35" s="46" t="s">
        <v>81</v>
      </c>
      <c r="D35" s="46" t="s">
        <v>86</v>
      </c>
      <c r="F35"/>
      <c r="G35"/>
    </row>
    <row r="36" spans="3:7" ht="15" x14ac:dyDescent="0.25">
      <c r="C36" s="46" t="s">
        <v>82</v>
      </c>
      <c r="D36" s="46" t="s">
        <v>87</v>
      </c>
      <c r="F36"/>
      <c r="G36"/>
    </row>
    <row r="37" spans="3:7" ht="15" x14ac:dyDescent="0.25">
      <c r="C37" s="46" t="s">
        <v>83</v>
      </c>
      <c r="D37" s="4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purl.org/dc/elements/1.1/"/>
    <ds:schemaRef ds:uri="http://schemas.openxmlformats.org/package/2006/metadata/core-properties"/>
    <ds:schemaRef ds:uri="cc9b61d3-e9c6-4364-a8ad-f892d613c537"/>
    <ds:schemaRef ds:uri="http://schemas.microsoft.com/office/infopath/2007/PartnerControls"/>
    <ds:schemaRef ds:uri="http://purl.org/dc/dcmitype/"/>
    <ds:schemaRef ds:uri="http://purl.org/dc/terms/"/>
    <ds:schemaRef ds:uri="http://schemas.microsoft.com/office/2006/metadata/properties"/>
    <ds:schemaRef ds:uri="http://schemas.microsoft.com/office/2006/documentManagement/type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15</vt:i4>
      </vt:variant>
    </vt:vector>
  </HeadingPairs>
  <TitlesOfParts>
    <vt:vector size="20" baseType="lpstr">
      <vt:lpstr>Fiche générale</vt:lpstr>
      <vt:lpstr>S3 1D</vt:lpstr>
      <vt:lpstr>S4 1D</vt:lpstr>
      <vt:lpstr>S4 2D</vt:lpstr>
      <vt:lpstr>Listes</vt:lpstr>
      <vt:lpstr>DROIT</vt:lpstr>
      <vt:lpstr>'S3 1D'!Impression_des_titres</vt:lpstr>
      <vt:lpstr>'S4 1D'!Impression_des_titres</vt:lpstr>
      <vt:lpstr>'S4 2D'!Impression_des_titres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ESPE Académie de Nice Célestion Freinet</cp:lastModifiedBy>
  <cp:lastPrinted>2018-03-13T09:12:42Z</cp:lastPrinted>
  <dcterms:created xsi:type="dcterms:W3CDTF">2016-12-07T14:50:54Z</dcterms:created>
  <dcterms:modified xsi:type="dcterms:W3CDTF">2020-05-03T14:06:45Z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