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defaultThemeVersion="164011"/>
  <mc:AlternateContent xmlns:mc="http://schemas.openxmlformats.org/markup-compatibility/2006">
    <mc:Choice Requires="x15">
      <x15ac:absPath xmlns:x15ac="http://schemas.microsoft.com/office/spreadsheetml/2010/11/ac" url="C:\Users\jandrieu\Downloads\"/>
    </mc:Choice>
  </mc:AlternateContent>
  <bookViews>
    <workbookView xWindow="0" yWindow="0" windowWidth="12192" windowHeight="9084"/>
  </bookViews>
  <sheets>
    <sheet name="Fiche générale" sheetId="6" r:id="rId1"/>
    <sheet name="Listes" sheetId="3" state="hidden" r:id="rId2"/>
    <sheet name="SEM1" sheetId="50" r:id="rId3"/>
    <sheet name="SEM2" sheetId="51" r:id="rId4"/>
    <sheet name="SEM3" sheetId="30" r:id="rId5"/>
    <sheet name="SEM4" sheetId="49" r:id="rId6"/>
  </sheets>
  <externalReferences>
    <externalReference r:id="rId7"/>
    <externalReference r:id="rId8"/>
  </externalReferences>
  <definedNames>
    <definedName name="DROIT">Listes!$B$31</definedName>
    <definedName name="_xlnm.Print_Titles" localSheetId="2">'SEM1'!$1:$16</definedName>
    <definedName name="_xlnm.Print_Titles" localSheetId="3">'SEM2'!$1:$16</definedName>
    <definedName name="_xlnm.Print_Titles" localSheetId="4">'SEM3'!$1:$16</definedName>
    <definedName name="_xlnm.Print_Titles" localSheetId="5">'SEM4'!$1:$16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B4" i="6" l="1"/>
  <c r="B4" i="49"/>
  <c r="B3" i="49"/>
  <c r="B2" i="49"/>
  <c r="B4" i="30"/>
  <c r="B3" i="30"/>
  <c r="B2" i="30"/>
  <c r="B4" i="51"/>
  <c r="B3" i="51"/>
  <c r="B2" i="51"/>
  <c r="B3" i="50"/>
  <c r="B2" i="50"/>
  <c r="K15" i="51"/>
  <c r="K15" i="50"/>
  <c r="K15" i="49"/>
  <c r="K15" i="30"/>
  <c r="B4" i="5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<sst xmlns="http://schemas.openxmlformats.org/spreadsheetml/2006/main" count="620" uniqueCount="206">
  <si>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</si>
  <si>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</si>
  <si>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</si>
  <si>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</si>
  <si>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</si>
  <si>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</si>
  <si>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</si>
  <si>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</si>
  <si>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</si>
  <si>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</si>
  <si>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</si>
  <si>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</si>
  <si>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</si>
  <si>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</si>
  <si>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</si>
  <si>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</si>
  <si>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</si>
  <si>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</si>
  <si>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</si>
  <si>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</si>
  <si>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</si>
  <si>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</si>
  <si>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</si>
  <si>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</si>
  <si>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</si>
  <si>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</si>
  <si>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</si>
  <si>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</si>
  <si>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</si>
  <si>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</si>
  <si>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</si>
  <si>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</si>
  <si>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</si>
  <si>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</si>
  <si>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</si>
  <si>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</si>
  <si>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</si>
  <si>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</si>
  <si>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</si>
  <si>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</si>
  <si>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</si>
  <si>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</si>
  <si>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</si>
  <si>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</si>
  <si>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</si>
  <si>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</si>
  <si>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</si>
  <si>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</si>
  <si>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</si>
  <si>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</si>
  <si>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</si>
  <si>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</si>
  <si>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</si>
  <si>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</si>
  <si>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</si>
  <si>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</si>
  <si>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</si>
  <si>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</si>
  <si>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</si>
  <si>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</si>
  <si>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</si>
  <si>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</si>
  <si>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</si>
  <si>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</si>
  <si>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</si>
  <si>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</si>
  <si>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</si>
  <si>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</si>
  <si>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</si>
  <si>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</si>
  <si>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</si>
  <si>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</si>
  <si>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</si>
  <si>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</si>
  <si>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</si>
  <si>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</si>
  <si>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</si>
  <si>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</si>
  <si>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</si>
  <si>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</si>
  <si>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</si>
  <si>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</si>
  <si>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</si>
  <si>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</si>
  <si>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</si>
  <si>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</si>
  <si>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</si>
  <si>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</si>
  <si>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</si>
  <si>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</si>
  <si>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</si>
  <si>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</si>
  <si>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</si>
  <si>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</si>
  <si>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</si>
  <si>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</si>
  <si>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</si>
  <si>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</si>
  <si>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</si>
  <si>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</si>
  <si>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</si>
  <si>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</si>
  <si>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</si>
  <si>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</si>
  <si>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</si>
  <si>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</si>
  <si>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OUI</t>
  </si>
  <si>
    <t>GEOGRAPHIE</t>
  </si>
  <si>
    <t>GEOGRAPHIE S1 : Decouverte 1</t>
  </si>
  <si>
    <t>Commentaire de cartes</t>
  </si>
  <si>
    <t>Sciences environnementales</t>
  </si>
  <si>
    <t>GEOGRAPHIE S1 : UE Decouverte 2</t>
  </si>
  <si>
    <t>Qu'est-ce que la geographie ?</t>
  </si>
  <si>
    <t>Geographie humaine</t>
  </si>
  <si>
    <t>GEOGRAPHIE S1 : Disciplinaire 1</t>
  </si>
  <si>
    <t>Geographie de la France</t>
  </si>
  <si>
    <t>Semiologie graphique</t>
  </si>
  <si>
    <t>GEOGRAPHIE S3 : Disciplinaire 3</t>
  </si>
  <si>
    <t>La dégradation des sols dans le monde</t>
  </si>
  <si>
    <t>Biogéographie  &amp; Cours d'eau (sortie 2 jours)</t>
  </si>
  <si>
    <t>Géographie physique (sortie 2 jours)</t>
  </si>
  <si>
    <t>GEOGRAPHIE S3 : Disciplinaire 4</t>
  </si>
  <si>
    <t xml:space="preserve">Aménagement et collectivité </t>
  </si>
  <si>
    <t>Cartographie et informatique II</t>
  </si>
  <si>
    <t>GEOGRAPHIE S3 : Disciplinaire 5</t>
  </si>
  <si>
    <t>Analyse statistique</t>
  </si>
  <si>
    <t>Introduction aux GIS Raster</t>
  </si>
  <si>
    <t>GEOGRAPHIE S3 : Appofondissement hors géographie 1</t>
  </si>
  <si>
    <t>Le littoral de demain</t>
  </si>
  <si>
    <t>Cartographie pour les Sciences Sociales II</t>
  </si>
  <si>
    <t>GEOGRAPHIE S2 : Decouverte 4</t>
  </si>
  <si>
    <t>Cartographie et Informatique 1</t>
  </si>
  <si>
    <t>Intro. aux statistiques en geographie</t>
  </si>
  <si>
    <t>GEOGRAPHIE S2 : Decouverte 3</t>
  </si>
  <si>
    <t>Climatologie generale</t>
  </si>
  <si>
    <t>Espaces mediterraneens</t>
  </si>
  <si>
    <t>GEOGRAPHIE S2 : Disciplinaire 2</t>
  </si>
  <si>
    <t>Biogeographie</t>
  </si>
  <si>
    <t>Geologie et geomorphologie</t>
  </si>
  <si>
    <t>GEOGRAPHIE S4 : Disciplinaire 6</t>
  </si>
  <si>
    <t>Urbanisme et politique de la ville</t>
  </si>
  <si>
    <t>Climatologie et biogéographie zonale</t>
  </si>
  <si>
    <t>GEOGRAPHIE S4 : Disciplinaire 7</t>
  </si>
  <si>
    <t>Géologie et géographie physique appliquée</t>
  </si>
  <si>
    <t>Outils specifiques de géographie</t>
  </si>
  <si>
    <t>GEOGRAPHIE S4 : Disciplinaire 8</t>
  </si>
  <si>
    <t>Analyse spatiale</t>
  </si>
  <si>
    <t>Hydrologie et géomorphologie fluviale</t>
  </si>
  <si>
    <t>GEOGRAPHIE S4 : Approfondissement hors géographie 2</t>
  </si>
  <si>
    <t xml:space="preserve">Analyse de documents urbains </t>
  </si>
  <si>
    <t>Interactions Homme/Nature II</t>
  </si>
  <si>
    <t>Session</t>
  </si>
  <si>
    <t>Seconde chance</t>
  </si>
  <si>
    <t>Observation seconde chance</t>
  </si>
  <si>
    <t>Épreuve terminale CC</t>
  </si>
  <si>
    <t>Rapport</t>
  </si>
  <si>
    <t>Compensable avec note seuil ?</t>
  </si>
  <si>
    <t>Note finale = moyenne session 1 et épreuve seconde chance</t>
  </si>
  <si>
    <t>Géographie des littoraux </t>
  </si>
  <si>
    <t>Géographie et aménagement</t>
  </si>
  <si>
    <t>SPUGDE10</t>
  </si>
  <si>
    <t>SPEGDE10</t>
  </si>
  <si>
    <t>SPEGDE11</t>
  </si>
  <si>
    <t>SPUGDC10</t>
  </si>
  <si>
    <t>SPEGDC10</t>
  </si>
  <si>
    <t>SPEGDC11</t>
  </si>
  <si>
    <t>SPUGDI10</t>
  </si>
  <si>
    <t>SPEGDI10</t>
  </si>
  <si>
    <t>SPEGDI11</t>
  </si>
  <si>
    <t>SPUGDC20</t>
  </si>
  <si>
    <t>SPEGDC20</t>
  </si>
  <si>
    <t>SPEGDC21</t>
  </si>
  <si>
    <t>SPUGDE20</t>
  </si>
  <si>
    <t>SPEGDE20</t>
  </si>
  <si>
    <t>SPUGDI20</t>
  </si>
  <si>
    <t>SPEGDI20</t>
  </si>
  <si>
    <t>SPEGDI21</t>
  </si>
  <si>
    <t>SPUGDI30</t>
  </si>
  <si>
    <t>SPEGDI30</t>
  </si>
  <si>
    <t>SPEGDI31</t>
  </si>
  <si>
    <t>SPEGDI32</t>
  </si>
  <si>
    <t>SPUGDI31</t>
  </si>
  <si>
    <t>SPEGDI33</t>
  </si>
  <si>
    <t>SPEGDI34</t>
  </si>
  <si>
    <t>SPUGDI32</t>
  </si>
  <si>
    <t>SPEGDI35</t>
  </si>
  <si>
    <t>SPEGDI36</t>
  </si>
  <si>
    <t>SPUGDE33</t>
  </si>
  <si>
    <t>SPEGDE31</t>
  </si>
  <si>
    <t>SPUGDI40</t>
  </si>
  <si>
    <t>SPEGDI40</t>
  </si>
  <si>
    <t>SPEGDI41</t>
  </si>
  <si>
    <t>SPUGDI41</t>
  </si>
  <si>
    <t>SPEGDI42</t>
  </si>
  <si>
    <t>SPEGDI43</t>
  </si>
  <si>
    <t>SPUGDI42</t>
  </si>
  <si>
    <t>SPEGDI44</t>
  </si>
  <si>
    <t>SPEGDI45</t>
  </si>
  <si>
    <t>SPUGDE40</t>
  </si>
  <si>
    <t>SPEGDE40</t>
  </si>
  <si>
    <t>SPEGDE41</t>
  </si>
  <si>
    <t>2H</t>
  </si>
  <si>
    <t xml:space="preserve">Moyenne des ECUE supérieure ou égale à 10/20 </t>
  </si>
  <si>
    <t xml:space="preserve">Moyenne des UE supérieure ou égale à 10/20 </t>
  </si>
  <si>
    <t xml:space="preserve">Moyenne des semestres supérieure ou égale à 10/20 </t>
  </si>
  <si>
    <t>Non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</si>
</sst>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11"/>
      <color rgb="FF000000"/>
      <name val="Arial"/>
      <family val="2"/>
    </font>
  </fonts>
  <fills count="13">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tint="-0.249977111117893"/>
        <bgColor indexed="64"/>
      </patternFill>
    </fill>
    <fill>
      <patternFill patternType="solid">
        <fgColor rgb="FFFFFF00"/>
        <bgColor indexed="64"/>
      </patternFill>
    </fill>
    <fill>
      <patternFill patternType="solid">
        <fgColor rgb="FFFFFFFF"/>
        <bgColor indexed="64"/>
      </patternFill>
    </fill>
  </fills>
  <borders count="3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diagonalUp="1">
      <left style="thin">
        <color auto="1"/>
      </left>
      <right style="thin">
        <color auto="1"/>
      </right>
      <top style="thin">
        <color auto="1"/>
      </top>
      <bottom style="medium">
        <color auto="1"/>
      </bottom>
      <diagonal style="thin">
        <color auto="1"/>
      </diagonal>
    </border>
    <border diagonalUp="1">
      <left style="thin">
        <color auto="1"/>
      </left>
      <right style="thin">
        <color auto="1"/>
      </right>
      <top style="thin">
        <color auto="1"/>
      </top>
      <bottom style="thin">
        <color auto="1"/>
      </bottom>
      <diagonal style="thin">
        <color auto="1"/>
      </diagonal>
    </border>
    <border>
      <left style="thin">
        <color auto="1"/>
      </left>
      <right style="thin">
        <color auto="1"/>
      </right>
      <top style="medium">
        <color auto="1"/>
      </top>
      <bottom/>
      <diagonal/>
    </border>
  </borders>
  <cellStyleXfs count="2">
    <xf numFmtId="0" fontId="0" fillId="0" borderId="0"/>
    <xf numFmtId="0" fontId="18" fillId="0" borderId="0" applyNumberFormat="0" applyFill="0" applyBorder="0" applyAlignment="0" applyProtection="0"/>
  </cellStyleXfs>
  <cellXfs count="193">
    <xf numFmtId="0" fontId="0" fillId="0" borderId="0" xfId="0"/>
    <xf numFmtId="0" fontId="0" fillId="0" borderId="1" xfId="0" applyBorder="1" applyAlignment="1" applyProtection="1">
      <alignment vertical="center"/>
      <protection locked="0"/>
    </xf>
    <xf numFmtId="0" fontId="0" fillId="0" borderId="1" xfId="0" applyFill="1" applyBorder="1" applyAlignment="1" applyProtection="1">
      <alignment vertical="center"/>
      <protection locked="0"/>
    </xf>
    <xf numFmtId="0" fontId="3" fillId="0" borderId="0" xfId="0" applyFont="1" applyFill="1" applyBorder="1" applyAlignment="1" applyProtection="1">
      <alignment vertical="center"/>
    </xf>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0"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0" xfId="0" applyBorder="1" applyAlignment="1" applyProtection="1">
      <alignment horizontal="center" vertical="center" wrapText="1"/>
    </xf>
    <xf numFmtId="0" fontId="17" fillId="0" borderId="1" xfId="0" applyFont="1" applyFill="1" applyBorder="1" applyAlignment="1" applyProtection="1">
      <alignment horizontal="left" vertical="center"/>
    </xf>
    <xf numFmtId="0" fontId="0" fillId="0" borderId="0" xfId="0" applyAlignment="1">
      <alignment vertical="center"/>
    </xf>
    <xf numFmtId="0" fontId="3" fillId="0" borderId="0" xfId="0" applyFont="1" applyBorder="1" applyAlignment="1" applyProtection="1">
      <alignment horizontal="left" vertical="center"/>
    </xf>
    <xf numFmtId="0" fontId="6" fillId="0" borderId="0" xfId="0" applyFont="1" applyAlignment="1" applyProtection="1">
      <alignment vertical="center"/>
    </xf>
    <xf numFmtId="0" fontId="0" fillId="0" borderId="0" xfId="0" applyAlignment="1" applyProtection="1">
      <alignment horizontal="center" vertical="center"/>
      <protection locked="0"/>
    </xf>
    <xf numFmtId="0" fontId="13" fillId="0" borderId="5" xfId="0" applyFont="1" applyBorder="1" applyAlignment="1" applyProtection="1">
      <alignment vertical="center"/>
    </xf>
    <xf numFmtId="0" fontId="14" fillId="0" borderId="5" xfId="0" applyFont="1" applyBorder="1" applyAlignment="1" applyProtection="1">
      <alignment vertical="center"/>
    </xf>
    <xf numFmtId="0" fontId="14"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0" fillId="2" borderId="1" xfId="0" applyFill="1" applyBorder="1" applyAlignment="1" applyProtection="1">
      <alignment vertical="center"/>
      <protection locked="0"/>
    </xf>
    <xf numFmtId="0" fontId="0" fillId="0" borderId="7" xfId="0" applyFill="1" applyBorder="1" applyAlignment="1" applyProtection="1">
      <alignment vertical="center"/>
      <protection locked="0"/>
    </xf>
    <xf numFmtId="0" fontId="0" fillId="0" borderId="7" xfId="0" applyBorder="1" applyAlignment="1" applyProtection="1">
      <alignment vertical="center"/>
      <protection locked="0"/>
    </xf>
    <xf numFmtId="0" fontId="0" fillId="2" borderId="7" xfId="0" applyFill="1" applyBorder="1" applyAlignment="1" applyProtection="1">
      <alignment vertical="center"/>
      <protection locked="0"/>
    </xf>
    <xf numFmtId="0" fontId="0" fillId="0" borderId="15" xfId="0" applyFill="1" applyBorder="1" applyAlignment="1" applyProtection="1">
      <alignment vertical="center"/>
      <protection locked="0"/>
    </xf>
    <xf numFmtId="0" fontId="0" fillId="0" borderId="16" xfId="0" applyBorder="1" applyAlignment="1" applyProtection="1">
      <alignment vertical="center" wrapText="1"/>
      <protection locked="0"/>
    </xf>
    <xf numFmtId="0" fontId="0" fillId="0" borderId="16" xfId="0" applyBorder="1" applyAlignment="1" applyProtection="1">
      <alignment vertical="center"/>
      <protection locked="0"/>
    </xf>
    <xf numFmtId="0" fontId="0" fillId="2" borderId="16" xfId="0" applyFill="1" applyBorder="1" applyAlignment="1" applyProtection="1">
      <alignment horizontal="center" vertical="center"/>
      <protection locked="0"/>
    </xf>
    <xf numFmtId="0" fontId="0" fillId="0" borderId="16" xfId="0" applyFill="1" applyBorder="1" applyAlignment="1" applyProtection="1">
      <alignment vertical="center"/>
      <protection locked="0"/>
    </xf>
    <xf numFmtId="0" fontId="0" fillId="0" borderId="18" xfId="0" applyFill="1" applyBorder="1" applyAlignment="1" applyProtection="1">
      <alignment vertical="center"/>
      <protection locked="0"/>
    </xf>
    <xf numFmtId="0" fontId="0" fillId="0" borderId="20" xfId="0" applyFill="1" applyBorder="1" applyAlignment="1" applyProtection="1">
      <alignment vertical="center"/>
      <protection locked="0"/>
    </xf>
    <xf numFmtId="0" fontId="0" fillId="0" borderId="21" xfId="0" applyBorder="1" applyAlignment="1" applyProtection="1">
      <alignment vertical="center"/>
      <protection locked="0"/>
    </xf>
    <xf numFmtId="0" fontId="0" fillId="2" borderId="21" xfId="0" applyFill="1" applyBorder="1" applyAlignment="1" applyProtection="1">
      <alignment vertical="center"/>
      <protection locked="0"/>
    </xf>
    <xf numFmtId="0" fontId="0" fillId="0" borderId="21" xfId="0" applyFill="1" applyBorder="1" applyAlignment="1" applyProtection="1">
      <alignment vertical="center"/>
      <protection locked="0"/>
    </xf>
    <xf numFmtId="0" fontId="0" fillId="0" borderId="14" xfId="0" applyFill="1" applyBorder="1" applyAlignment="1" applyProtection="1">
      <alignment vertical="center"/>
      <protection locked="0"/>
    </xf>
    <xf numFmtId="0" fontId="19" fillId="0" borderId="14" xfId="0" applyFont="1" applyBorder="1" applyAlignment="1" applyProtection="1">
      <alignment vertical="center"/>
      <protection locked="0"/>
    </xf>
    <xf numFmtId="0" fontId="0" fillId="0" borderId="14" xfId="0" applyBorder="1" applyAlignment="1" applyProtection="1">
      <alignment vertical="center"/>
      <protection locked="0"/>
    </xf>
    <xf numFmtId="0" fontId="0" fillId="2" borderId="14" xfId="0" applyFill="1" applyBorder="1" applyAlignment="1" applyProtection="1">
      <alignment vertical="center"/>
      <protection locked="0"/>
    </xf>
    <xf numFmtId="0" fontId="1" fillId="7" borderId="23" xfId="0" applyFont="1" applyFill="1" applyBorder="1" applyAlignment="1" applyProtection="1">
      <alignment vertical="center"/>
      <protection locked="0"/>
    </xf>
    <xf numFmtId="0" fontId="2" fillId="7" borderId="24" xfId="0" applyFont="1" applyFill="1" applyBorder="1" applyAlignment="1" applyProtection="1">
      <alignment vertical="center"/>
      <protection locked="0"/>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0" borderId="16" xfId="0" applyFont="1" applyBorder="1" applyAlignment="1" applyProtection="1">
      <alignment vertical="center"/>
      <protection locked="0"/>
    </xf>
    <xf numFmtId="0" fontId="0" fillId="0" borderId="21" xfId="0" applyFont="1" applyBorder="1" applyAlignment="1" applyProtection="1">
      <alignment vertical="center"/>
      <protection locked="0"/>
    </xf>
    <xf numFmtId="0" fontId="4" fillId="0" borderId="16" xfId="0" applyFont="1" applyFill="1" applyBorder="1" applyAlignment="1" applyProtection="1">
      <alignment vertical="center"/>
      <protection locked="0"/>
    </xf>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9" fillId="0" borderId="1" xfId="0" applyFont="1" applyBorder="1" applyAlignment="1">
      <alignment horizontal="left" vertical="center" indent="1"/>
    </xf>
    <xf numFmtId="0" fontId="0" fillId="0" borderId="1" xfId="0" applyBorder="1" applyAlignment="1" applyProtection="1">
      <alignment vertical="center"/>
    </xf>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7" xfId="0" applyBorder="1" applyAlignment="1" applyProtection="1">
      <alignment vertical="center"/>
    </xf>
    <xf numFmtId="0" fontId="0" fillId="0" borderId="16" xfId="0" applyBorder="1" applyAlignment="1" applyProtection="1">
      <alignment vertical="center"/>
    </xf>
    <xf numFmtId="0" fontId="0" fillId="0" borderId="17" xfId="0" applyBorder="1" applyAlignment="1" applyProtection="1">
      <alignment vertical="center"/>
    </xf>
    <xf numFmtId="0" fontId="0" fillId="0" borderId="19" xfId="0" applyBorder="1" applyAlignment="1" applyProtection="1">
      <alignment vertical="center"/>
    </xf>
    <xf numFmtId="0" fontId="0" fillId="0" borderId="21" xfId="0" applyBorder="1" applyAlignment="1" applyProtection="1">
      <alignment vertical="center"/>
    </xf>
    <xf numFmtId="0" fontId="0" fillId="0" borderId="22" xfId="0" applyBorder="1" applyAlignment="1" applyProtection="1">
      <alignment vertical="center"/>
    </xf>
    <xf numFmtId="0" fontId="0" fillId="7" borderId="24" xfId="0" applyFill="1" applyBorder="1" applyAlignment="1" applyProtection="1">
      <alignment vertical="center"/>
    </xf>
    <xf numFmtId="0" fontId="0" fillId="7" borderId="25" xfId="0" applyFill="1" applyBorder="1" applyAlignment="1" applyProtection="1">
      <alignment vertical="center"/>
    </xf>
    <xf numFmtId="0" fontId="0" fillId="10" borderId="14" xfId="0" applyFill="1" applyBorder="1" applyAlignment="1" applyProtection="1">
      <alignment vertical="center"/>
      <protection locked="0"/>
    </xf>
    <xf numFmtId="0" fontId="0" fillId="10" borderId="24" xfId="0" applyFill="1" applyBorder="1" applyAlignment="1" applyProtection="1">
      <alignment vertical="center"/>
      <protection locked="0"/>
    </xf>
    <xf numFmtId="0" fontId="0" fillId="10" borderId="16" xfId="0" applyFill="1" applyBorder="1" applyAlignment="1" applyProtection="1">
      <alignment vertical="center"/>
      <protection locked="0"/>
    </xf>
    <xf numFmtId="0" fontId="0" fillId="10" borderId="1" xfId="0" applyFill="1" applyBorder="1" applyAlignment="1" applyProtection="1">
      <alignment vertical="center"/>
      <protection locked="0"/>
    </xf>
    <xf numFmtId="0" fontId="0" fillId="10" borderId="21" xfId="0" applyFill="1" applyBorder="1" applyAlignment="1" applyProtection="1">
      <alignment vertical="center"/>
      <protection locked="0"/>
    </xf>
    <xf numFmtId="0" fontId="0" fillId="10" borderId="7" xfId="0" applyFill="1" applyBorder="1" applyAlignment="1" applyProtection="1">
      <alignment vertical="center"/>
      <protection locked="0"/>
    </xf>
    <xf numFmtId="0" fontId="2" fillId="10" borderId="7" xfId="0" applyFont="1" applyFill="1" applyBorder="1" applyAlignment="1" applyProtection="1">
      <alignment vertical="center" wrapText="1"/>
    </xf>
    <xf numFmtId="0" fontId="2" fillId="10" borderId="7" xfId="0" applyFont="1" applyFill="1" applyBorder="1" applyAlignment="1" applyProtection="1">
      <alignment vertical="center"/>
    </xf>
    <xf numFmtId="0" fontId="0" fillId="0" borderId="14" xfId="0" applyBorder="1" applyAlignment="1" applyProtection="1">
      <alignment vertical="center"/>
    </xf>
    <xf numFmtId="0" fontId="0" fillId="0" borderId="17" xfId="0" applyBorder="1" applyAlignment="1" applyProtection="1">
      <alignment vertical="center"/>
      <protection locked="0"/>
    </xf>
    <xf numFmtId="0" fontId="0" fillId="0" borderId="19" xfId="0" applyBorder="1" applyAlignment="1" applyProtection="1">
      <alignment vertical="center"/>
      <protection locked="0"/>
    </xf>
    <xf numFmtId="0" fontId="0" fillId="0" borderId="17" xfId="0" applyBorder="1" applyAlignment="1" applyProtection="1">
      <alignment vertical="center" wrapText="1"/>
    </xf>
    <xf numFmtId="0" fontId="0" fillId="0" borderId="22" xfId="0" applyBorder="1" applyAlignment="1" applyProtection="1">
      <alignment vertical="center" wrapText="1"/>
    </xf>
    <xf numFmtId="0" fontId="0" fillId="0" borderId="19" xfId="0" applyBorder="1" applyAlignment="1" applyProtection="1">
      <alignment vertical="center" wrapText="1"/>
    </xf>
    <xf numFmtId="0" fontId="0" fillId="11" borderId="0" xfId="0" applyFill="1" applyAlignment="1">
      <alignment vertical="center" wrapText="1"/>
    </xf>
    <xf numFmtId="0" fontId="0" fillId="0" borderId="21" xfId="0" applyFont="1" applyBorder="1" applyAlignment="1" applyProtection="1">
      <alignment vertical="center" wrapText="1"/>
      <protection locked="0"/>
    </xf>
    <xf numFmtId="0" fontId="7" fillId="0" borderId="21" xfId="0" applyFont="1" applyFill="1" applyBorder="1" applyAlignment="1" applyProtection="1">
      <alignment vertical="center"/>
      <protection locked="0"/>
    </xf>
    <xf numFmtId="0" fontId="0" fillId="10" borderId="21" xfId="0" applyFont="1" applyFill="1" applyBorder="1" applyAlignment="1" applyProtection="1">
      <alignment vertical="center"/>
      <protection locked="0"/>
    </xf>
    <xf numFmtId="0" fontId="0" fillId="0" borderId="22" xfId="0" applyFont="1" applyBorder="1" applyAlignment="1" applyProtection="1">
      <alignment vertical="center"/>
      <protection locked="0"/>
    </xf>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26" xfId="0" applyFill="1" applyBorder="1" applyAlignment="1" applyProtection="1">
      <alignment vertical="center"/>
      <protection locked="0"/>
    </xf>
    <xf numFmtId="0" fontId="0" fillId="0" borderId="27" xfId="0" applyBorder="1" applyAlignment="1" applyProtection="1">
      <alignment vertical="center"/>
    </xf>
    <xf numFmtId="0" fontId="0" fillId="11" borderId="14" xfId="0" applyFill="1" applyBorder="1" applyAlignment="1" applyProtection="1">
      <alignment vertical="center"/>
      <protection locked="0"/>
    </xf>
    <xf numFmtId="0" fontId="0" fillId="11" borderId="29" xfId="0" applyFill="1" applyBorder="1" applyAlignment="1" applyProtection="1">
      <alignment vertical="center"/>
      <protection locked="0"/>
    </xf>
    <xf numFmtId="0" fontId="0" fillId="11" borderId="20" xfId="0" applyFill="1" applyBorder="1" applyAlignment="1" applyProtection="1">
      <alignment vertical="center"/>
      <protection locked="0"/>
    </xf>
    <xf numFmtId="0" fontId="0" fillId="11" borderId="21" xfId="0" applyFill="1" applyBorder="1" applyAlignment="1" applyProtection="1">
      <alignment vertical="center"/>
      <protection locked="0"/>
    </xf>
    <xf numFmtId="0" fontId="0" fillId="11" borderId="28" xfId="0" applyFill="1" applyBorder="1" applyAlignment="1" applyProtection="1">
      <alignment vertical="center"/>
      <protection locked="0"/>
    </xf>
    <xf numFmtId="0" fontId="3" fillId="0" borderId="0" xfId="0" applyFont="1" applyBorder="1" applyAlignment="1" applyProtection="1">
      <alignment horizontal="left" vertical="center" indent="2"/>
    </xf>
    <xf numFmtId="0" fontId="0" fillId="0" borderId="0" xfId="0" applyAlignment="1" applyProtection="1">
      <alignment horizontal="center"/>
      <protection locked="0"/>
    </xf>
    <xf numFmtId="0" fontId="21" fillId="0" borderId="0" xfId="0" applyFont="1"/>
    <xf numFmtId="0" fontId="21" fillId="0" borderId="1" xfId="0" applyFont="1" applyBorder="1"/>
    <xf numFmtId="0" fontId="21" fillId="0" borderId="21" xfId="0" applyFont="1" applyBorder="1"/>
    <xf numFmtId="0" fontId="21" fillId="12" borderId="7" xfId="0" applyFont="1" applyFill="1" applyBorder="1" applyAlignment="1">
      <alignment vertical="center" wrapText="1"/>
    </xf>
    <xf numFmtId="0" fontId="21" fillId="0" borderId="7" xfId="0" applyFont="1" applyBorder="1"/>
    <xf numFmtId="0" fontId="0" fillId="0" borderId="1" xfId="0" applyFont="1" applyBorder="1" applyAlignment="1" applyProtection="1">
      <alignment vertical="center"/>
      <protection locked="0"/>
    </xf>
    <xf numFmtId="0" fontId="0" fillId="11" borderId="21" xfId="0" applyFont="1" applyFill="1" applyBorder="1" applyAlignment="1" applyProtection="1">
      <alignment vertical="center"/>
      <protection locked="0"/>
    </xf>
    <xf numFmtId="0" fontId="0" fillId="7" borderId="30" xfId="0" applyFill="1" applyBorder="1" applyAlignment="1" applyProtection="1">
      <alignment vertical="center"/>
      <protection locked="0"/>
    </xf>
    <xf numFmtId="0" fontId="0" fillId="0" borderId="7" xfId="0" applyFont="1" applyBorder="1" applyAlignment="1" applyProtection="1">
      <alignment vertical="center"/>
      <protection locked="0"/>
    </xf>
    <xf numFmtId="0" fontId="0" fillId="11" borderId="1" xfId="0" applyFont="1" applyFill="1" applyBorder="1" applyAlignment="1" applyProtection="1">
      <alignment vertical="center"/>
      <protection locked="0"/>
    </xf>
    <xf numFmtId="0" fontId="0" fillId="11" borderId="29" xfId="0" applyFont="1" applyFill="1" applyBorder="1" applyAlignment="1" applyProtection="1">
      <alignment vertical="center"/>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4" fillId="6" borderId="13" xfId="0" applyFont="1" applyFill="1" applyBorder="1" applyAlignment="1">
      <alignment horizontal="left" vertical="center"/>
    </xf>
    <xf numFmtId="0" fontId="14" fillId="6" borderId="5" xfId="0" applyFont="1" applyFill="1" applyBorder="1" applyAlignment="1">
      <alignment horizontal="left" vertical="center"/>
    </xf>
    <xf numFmtId="0" fontId="14" fillId="6" borderId="6" xfId="0" applyFont="1" applyFill="1" applyBorder="1" applyAlignment="1">
      <alignment horizontal="left" vertical="center"/>
    </xf>
    <xf numFmtId="0" fontId="1" fillId="10" borderId="2" xfId="0" applyFont="1" applyFill="1" applyBorder="1" applyAlignment="1" applyProtection="1">
      <alignment horizontal="center" vertical="center"/>
    </xf>
    <xf numFmtId="0" fontId="1" fillId="10"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8" fillId="3" borderId="0" xfId="0" applyFont="1" applyFill="1" applyBorder="1" applyAlignment="1" applyProtection="1">
      <alignment horizontal="center" vertical="center"/>
    </xf>
    <xf numFmtId="0" fontId="3" fillId="0" borderId="1" xfId="0" applyFont="1" applyFill="1" applyBorder="1" applyAlignment="1" applyProtection="1">
      <alignment horizontal="left" vertical="center"/>
    </xf>
    <xf numFmtId="0" fontId="17" fillId="5" borderId="1" xfId="0" applyFont="1" applyFill="1" applyBorder="1" applyAlignment="1" applyProtection="1">
      <alignment horizontal="center" vertical="center"/>
      <protection locked="0"/>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vertical="center"/>
      <protection locked="0"/>
    </xf>
  </cellXfs>
  <cellStyles count="2">
    <cellStyle name="Lien hypertexte" xfId="1" builtinId="8"/>
    <cellStyle name="Normal" xfId="0" builtinId="0"/>
  </cellStyles>
  <dxfs count="14">
    <dxf>
      <font>
        <b/>
        <i val="0"/>
        <color rgb="FFC00000"/>
      </font>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243840</xdr:colOff>
          <xdr:row>8</xdr:row>
          <xdr:rowOff>53340</xdr:rowOff>
        </xdr:from>
        <xdr:to>
          <xdr:col>0</xdr:col>
          <xdr:colOff>1242060</xdr:colOff>
          <xdr:row>9</xdr:row>
          <xdr:rowOff>99060</xdr:rowOff>
        </xdr:to>
        <xdr:sp macro="" textlink="">
          <xdr:nvSpPr>
            <xdr:cNvPr id="67585" name="Option Button 1" hidden="1">
              <a:extLst>
                <a:ext uri="{63B3BB69-23CF-44E3-9099-C40C66FF867C}">
                  <a14:compatExt spid="_x0000_s67585"/>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11</xdr:row>
          <xdr:rowOff>60960</xdr:rowOff>
        </xdr:from>
        <xdr:to>
          <xdr:col>0</xdr:col>
          <xdr:colOff>1242060</xdr:colOff>
          <xdr:row>12</xdr:row>
          <xdr:rowOff>114300</xdr:rowOff>
        </xdr:to>
        <xdr:sp macro="" textlink="">
          <xdr:nvSpPr>
            <xdr:cNvPr id="67586" name="Option Button 2" hidden="1">
              <a:extLst>
                <a:ext uri="{63B3BB69-23CF-44E3-9099-C40C66FF867C}">
                  <a14:compatExt spid="_x0000_s67586"/>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9</xdr:row>
          <xdr:rowOff>152400</xdr:rowOff>
        </xdr:from>
        <xdr:to>
          <xdr:col>0</xdr:col>
          <xdr:colOff>1242060</xdr:colOff>
          <xdr:row>11</xdr:row>
          <xdr:rowOff>22860</xdr:rowOff>
        </xdr:to>
        <xdr:sp macro="" textlink="">
          <xdr:nvSpPr>
            <xdr:cNvPr id="67587" name="Option Button 3" hidden="1">
              <a:extLst>
                <a:ext uri="{63B3BB69-23CF-44E3-9099-C40C66FF867C}">
                  <a14:compatExt spid="_x0000_s67587"/>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9</xdr:row>
          <xdr:rowOff>152400</xdr:rowOff>
        </xdr:from>
        <xdr:to>
          <xdr:col>0</xdr:col>
          <xdr:colOff>1242060</xdr:colOff>
          <xdr:row>11</xdr:row>
          <xdr:rowOff>22860</xdr:rowOff>
        </xdr:to>
        <xdr:sp macro="" textlink="">
          <xdr:nvSpPr>
            <xdr:cNvPr id="67588" name="Option Button 4" hidden="1">
              <a:extLst>
                <a:ext uri="{63B3BB69-23CF-44E3-9099-C40C66FF867C}">
                  <a14:compatExt spid="_x0000_s67588"/>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243840</xdr:colOff>
          <xdr:row>8</xdr:row>
          <xdr:rowOff>53340</xdr:rowOff>
        </xdr:from>
        <xdr:to>
          <xdr:col>0</xdr:col>
          <xdr:colOff>1242060</xdr:colOff>
          <xdr:row>9</xdr:row>
          <xdr:rowOff>99060</xdr:rowOff>
        </xdr:to>
        <xdr:sp macro="" textlink="">
          <xdr:nvSpPr>
            <xdr:cNvPr id="68609" name="Option Button 1" hidden="1">
              <a:extLst>
                <a:ext uri="{63B3BB69-23CF-44E3-9099-C40C66FF867C}">
                  <a14:compatExt spid="_x0000_s68609"/>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11</xdr:row>
          <xdr:rowOff>60960</xdr:rowOff>
        </xdr:from>
        <xdr:to>
          <xdr:col>0</xdr:col>
          <xdr:colOff>1242060</xdr:colOff>
          <xdr:row>12</xdr:row>
          <xdr:rowOff>114300</xdr:rowOff>
        </xdr:to>
        <xdr:sp macro="" textlink="">
          <xdr:nvSpPr>
            <xdr:cNvPr id="68610" name="Option Button 2" hidden="1">
              <a:extLst>
                <a:ext uri="{63B3BB69-23CF-44E3-9099-C40C66FF867C}">
                  <a14:compatExt spid="_x0000_s6861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9</xdr:row>
          <xdr:rowOff>152400</xdr:rowOff>
        </xdr:from>
        <xdr:to>
          <xdr:col>0</xdr:col>
          <xdr:colOff>1242060</xdr:colOff>
          <xdr:row>11</xdr:row>
          <xdr:rowOff>22860</xdr:rowOff>
        </xdr:to>
        <xdr:sp macro="" textlink="">
          <xdr:nvSpPr>
            <xdr:cNvPr id="68611" name="Option Button 3" hidden="1">
              <a:extLst>
                <a:ext uri="{63B3BB69-23CF-44E3-9099-C40C66FF867C}">
                  <a14:compatExt spid="_x0000_s68611"/>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9</xdr:row>
          <xdr:rowOff>152400</xdr:rowOff>
        </xdr:from>
        <xdr:to>
          <xdr:col>0</xdr:col>
          <xdr:colOff>1242060</xdr:colOff>
          <xdr:row>11</xdr:row>
          <xdr:rowOff>22860</xdr:rowOff>
        </xdr:to>
        <xdr:sp macro="" textlink="">
          <xdr:nvSpPr>
            <xdr:cNvPr id="68612" name="Option Button 4" hidden="1">
              <a:extLst>
                <a:ext uri="{63B3BB69-23CF-44E3-9099-C40C66FF867C}">
                  <a14:compatExt spid="_x0000_s68612"/>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243840</xdr:colOff>
          <xdr:row>8</xdr:row>
          <xdr:rowOff>53340</xdr:rowOff>
        </xdr:from>
        <xdr:to>
          <xdr:col>0</xdr:col>
          <xdr:colOff>1242060</xdr:colOff>
          <xdr:row>9</xdr:row>
          <xdr:rowOff>99060</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11</xdr:row>
          <xdr:rowOff>60960</xdr:rowOff>
        </xdr:from>
        <xdr:to>
          <xdr:col>0</xdr:col>
          <xdr:colOff>1242060</xdr:colOff>
          <xdr:row>12</xdr:row>
          <xdr:rowOff>114300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9</xdr:row>
          <xdr:rowOff>152400</xdr:rowOff>
        </xdr:from>
        <xdr:to>
          <xdr:col>0</xdr:col>
          <xdr:colOff>1242060</xdr:colOff>
          <xdr:row>11</xdr:row>
          <xdr:rowOff>22860</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9</xdr:row>
          <xdr:rowOff>152400</xdr:rowOff>
        </xdr:from>
        <xdr:to>
          <xdr:col>0</xdr:col>
          <xdr:colOff>1242060</xdr:colOff>
          <xdr:row>11</xdr:row>
          <xdr:rowOff>22860</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243840</xdr:colOff>
          <xdr:row>8</xdr:row>
          <xdr:rowOff>53340</xdr:rowOff>
        </xdr:from>
        <xdr:to>
          <xdr:col>0</xdr:col>
          <xdr:colOff>1242060</xdr:colOff>
          <xdr:row>9</xdr:row>
          <xdr:rowOff>99060</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11</xdr:row>
          <xdr:rowOff>60960</xdr:rowOff>
        </xdr:from>
        <xdr:to>
          <xdr:col>0</xdr:col>
          <xdr:colOff>1242060</xdr:colOff>
          <xdr:row>12</xdr:row>
          <xdr:rowOff>114300</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9</xdr:row>
          <xdr:rowOff>152400</xdr:rowOff>
        </xdr:from>
        <xdr:to>
          <xdr:col>0</xdr:col>
          <xdr:colOff>1242060</xdr:colOff>
          <xdr:row>11</xdr:row>
          <xdr:rowOff>22860</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243840</xdr:colOff>
          <xdr:row>9</xdr:row>
          <xdr:rowOff>152400</xdr:rowOff>
        </xdr:from>
        <xdr:to>
          <xdr:col>0</xdr:col>
          <xdr:colOff>1242060</xdr:colOff>
          <xdr:row>11</xdr:row>
          <xdr:rowOff>22860</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CC-LP.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trlProp" Target="../ctrlProps/ctrlProp8.xml"/><Relationship Id="rId5" Type="http://schemas.openxmlformats.org/officeDocument/2006/relationships/ctrlProp" Target="../ctrlProps/ctrlProp7.xml"/><Relationship Id="rId4" Type="http://schemas.openxmlformats.org/officeDocument/2006/relationships/ctrlProp" Target="../ctrlProps/ctrlProp6.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28"/>
  <sheetViews>
    <sheetView showGridLines="0" tabSelected="1" topLeftCell="A4" workbookViewId="0">
      <selection activeCell="B29" sqref="B29"/>
    </sheetView>
  </sheetViews>
  <sheetFormatPr baseColWidth="10" defaultRowHeight="14.4" x14ac:dyDescent="0.3"/>
  <cols>
    <col min="1" max="1" width="29.6640625" customWidth="1"/>
    <col min="2" max="2" width="27.44140625" customWidth="1"/>
    <col min="3" max="3" width="27.33203125" bestFit="1" customWidth="1"/>
    <col min="10" max="10" width="5.44140625" customWidth="1"/>
  </cols>
  <sheetData>
    <row r="1" spans="1:9" ht="19.95" customHeight="1" x14ac:dyDescent="0.45">
      <c r="A1" s="140" t="s">
        <v>48</v>
      </c>
      <c r="B1" s="141"/>
      <c r="C1" s="142"/>
      <c r="D1" s="142"/>
      <c r="E1" s="142"/>
      <c r="F1" s="142"/>
      <c r="G1" s="142"/>
      <c r="H1" s="142"/>
      <c r="I1" s="143"/>
    </row>
    <row r="2" spans="1:9" ht="25.05" customHeight="1" x14ac:dyDescent="0.3">
      <c r="A2" s="20" t="s">
        <v>22</v>
      </c>
      <c r="B2" s="24" t="s">
        <v>44</v>
      </c>
      <c r="C2" s="139"/>
      <c r="D2" s="139"/>
      <c r="E2" s="139"/>
      <c r="F2" s="139"/>
      <c r="G2" s="139"/>
      <c r="H2" s="139"/>
      <c r="I2" s="139"/>
    </row>
    <row r="3" spans="1:9" ht="25.05" customHeight="1" x14ac:dyDescent="0.3">
      <c r="A3" s="21" t="s">
        <v>21</v>
      </c>
      <c r="B3" s="150" t="s">
        <v>49</v>
      </c>
      <c r="C3" s="151"/>
      <c r="D3" s="151"/>
      <c r="E3" s="151"/>
      <c r="F3" s="151"/>
      <c r="G3" s="151"/>
      <c r="H3" s="151"/>
      <c r="I3" s="152"/>
    </row>
    <row r="4" spans="1:9" ht="25.05" customHeight="1" x14ac:dyDescent="0.4">
      <c r="A4" s="20" t="s">
        <v>46</v>
      </c>
      <c r="B4" s="22" t="str">
        <f>IFERROR(VLOOKUP(B3,tab_code_dip,2,FALSE),"-")</f>
        <v>HPSHS18</v>
      </c>
      <c r="C4" s="6"/>
      <c r="D4" s="6"/>
      <c r="E4" s="6"/>
      <c r="F4" s="6"/>
      <c r="G4" s="6"/>
      <c r="H4" s="6"/>
      <c r="I4" s="6"/>
    </row>
    <row r="5" spans="1:9" ht="25.05" customHeight="1" x14ac:dyDescent="0.3">
      <c r="A5" s="86" t="s">
        <v>151</v>
      </c>
      <c r="B5" s="87" t="s">
        <v>152</v>
      </c>
      <c r="C5" s="6"/>
      <c r="D5" s="6"/>
      <c r="E5" s="6"/>
      <c r="F5" s="6"/>
      <c r="G5" s="6"/>
      <c r="H5" s="6"/>
      <c r="I5" s="6"/>
    </row>
    <row r="6" spans="1:9" x14ac:dyDescent="0.3">
      <c r="A6" s="6"/>
      <c r="B6" s="6"/>
      <c r="C6" s="6"/>
      <c r="D6" s="6"/>
      <c r="E6" s="6"/>
      <c r="F6" s="6"/>
      <c r="G6" s="6"/>
      <c r="H6" s="6"/>
      <c r="I6" s="6"/>
    </row>
    <row r="7" spans="1:9" ht="19.95" customHeight="1" x14ac:dyDescent="0.3">
      <c r="A7" s="153" t="s">
        <v>97</v>
      </c>
      <c r="B7" s="154"/>
      <c r="C7" s="154"/>
      <c r="D7" s="154"/>
      <c r="E7" s="154"/>
      <c r="F7" s="154"/>
      <c r="G7" s="154"/>
      <c r="H7" s="154"/>
      <c r="I7" s="155"/>
    </row>
    <row r="8" spans="1:9" x14ac:dyDescent="0.3">
      <c r="A8" s="34" t="s">
        <v>98</v>
      </c>
      <c r="B8" s="35"/>
      <c r="C8" s="35"/>
      <c r="D8" s="35"/>
      <c r="E8" s="35"/>
      <c r="F8" s="35"/>
      <c r="G8" s="35"/>
      <c r="H8" s="35"/>
      <c r="I8" s="35"/>
    </row>
    <row r="9" spans="1:9" x14ac:dyDescent="0.3">
      <c r="A9" s="144" t="s">
        <v>99</v>
      </c>
      <c r="B9" s="145"/>
      <c r="C9" s="145"/>
      <c r="D9" s="145"/>
      <c r="E9" s="145"/>
      <c r="F9" s="145"/>
      <c r="G9" s="145"/>
      <c r="H9" s="145"/>
      <c r="I9" s="146"/>
    </row>
    <row r="10" spans="1:9" x14ac:dyDescent="0.3">
      <c r="A10" s="147" t="s">
        <v>202</v>
      </c>
      <c r="B10" s="148"/>
      <c r="C10" s="148"/>
      <c r="D10" s="148"/>
      <c r="E10" s="148"/>
      <c r="F10" s="148"/>
      <c r="G10" s="148"/>
      <c r="H10" s="148"/>
      <c r="I10" s="149"/>
    </row>
    <row r="11" spans="1:9" x14ac:dyDescent="0.3">
      <c r="A11" s="36"/>
      <c r="B11" s="37"/>
      <c r="C11" s="37"/>
      <c r="D11" s="37"/>
      <c r="E11" s="37"/>
      <c r="F11" s="37"/>
      <c r="G11" s="37"/>
      <c r="H11" s="37"/>
      <c r="I11" s="38"/>
    </row>
    <row r="12" spans="1:9" x14ac:dyDescent="0.3">
      <c r="A12" s="29"/>
      <c r="B12" s="30"/>
      <c r="C12" s="30"/>
      <c r="D12" s="30"/>
      <c r="E12" s="30"/>
      <c r="F12" s="30"/>
      <c r="G12" s="30"/>
      <c r="H12" s="30"/>
      <c r="I12" s="31"/>
    </row>
    <row r="13" spans="1:9" x14ac:dyDescent="0.3">
      <c r="A13" s="165" t="s">
        <v>100</v>
      </c>
      <c r="B13" s="166"/>
      <c r="C13" s="166"/>
      <c r="D13" s="166"/>
      <c r="E13" s="166"/>
      <c r="F13" s="166"/>
      <c r="G13" s="166"/>
      <c r="H13" s="166"/>
      <c r="I13" s="167"/>
    </row>
    <row r="14" spans="1:9" x14ac:dyDescent="0.3">
      <c r="A14" s="147" t="s">
        <v>203</v>
      </c>
      <c r="B14" s="148"/>
      <c r="C14" s="148"/>
      <c r="D14" s="148"/>
      <c r="E14" s="148"/>
      <c r="F14" s="148"/>
      <c r="G14" s="148"/>
      <c r="H14" s="148"/>
      <c r="I14" s="149"/>
    </row>
    <row r="15" spans="1:9" x14ac:dyDescent="0.3">
      <c r="A15" s="42"/>
      <c r="B15" s="43"/>
      <c r="C15" s="43"/>
      <c r="D15" s="43"/>
      <c r="E15" s="43"/>
      <c r="F15" s="43"/>
      <c r="G15" s="43"/>
      <c r="H15" s="43"/>
      <c r="I15" s="44"/>
    </row>
    <row r="16" spans="1:9" x14ac:dyDescent="0.3">
      <c r="A16" s="162"/>
      <c r="B16" s="163"/>
      <c r="C16" s="163"/>
      <c r="D16" s="163"/>
      <c r="E16" s="163"/>
      <c r="F16" s="163"/>
      <c r="G16" s="163"/>
      <c r="H16" s="163"/>
      <c r="I16" s="164"/>
    </row>
    <row r="17" spans="1:9" x14ac:dyDescent="0.3">
      <c r="A17" s="144" t="s">
        <v>101</v>
      </c>
      <c r="B17" s="145"/>
      <c r="C17" s="145"/>
      <c r="D17" s="145"/>
      <c r="E17" s="145"/>
      <c r="F17" s="145"/>
      <c r="G17" s="145"/>
      <c r="H17" s="145"/>
      <c r="I17" s="146"/>
    </row>
    <row r="18" spans="1:9" x14ac:dyDescent="0.3">
      <c r="A18" s="147" t="s">
        <v>204</v>
      </c>
      <c r="B18" s="148"/>
      <c r="C18" s="148"/>
      <c r="D18" s="148"/>
      <c r="E18" s="148"/>
      <c r="F18" s="148"/>
      <c r="G18" s="148"/>
      <c r="H18" s="148"/>
      <c r="I18" s="149"/>
    </row>
    <row r="19" spans="1:9" x14ac:dyDescent="0.3">
      <c r="A19" s="42"/>
      <c r="B19" s="43"/>
      <c r="C19" s="43"/>
      <c r="D19" s="43"/>
      <c r="E19" s="43"/>
      <c r="F19" s="43"/>
      <c r="G19" s="43"/>
      <c r="H19" s="43"/>
      <c r="I19" s="44"/>
    </row>
    <row r="20" spans="1:9" x14ac:dyDescent="0.3">
      <c r="A20" s="45"/>
      <c r="B20" s="46"/>
      <c r="C20" s="46"/>
      <c r="D20" s="46"/>
      <c r="E20" s="46"/>
      <c r="F20" s="46"/>
      <c r="G20" s="46"/>
      <c r="H20" s="46"/>
      <c r="I20" s="47"/>
    </row>
    <row r="21" spans="1:9" x14ac:dyDescent="0.3">
      <c r="A21" s="144" t="s">
        <v>102</v>
      </c>
      <c r="B21" s="145"/>
      <c r="C21" s="145"/>
      <c r="D21" s="145"/>
      <c r="E21" s="145"/>
      <c r="F21" s="145"/>
      <c r="G21" s="145"/>
      <c r="H21" s="145"/>
      <c r="I21" s="146"/>
    </row>
    <row r="22" spans="1:9" x14ac:dyDescent="0.3">
      <c r="A22" s="39" t="s">
        <v>205</v>
      </c>
      <c r="B22" s="40"/>
      <c r="C22" s="40"/>
      <c r="D22" s="40"/>
      <c r="E22" s="40"/>
      <c r="F22" s="40"/>
      <c r="G22" s="40"/>
      <c r="H22" s="40"/>
      <c r="I22" s="41"/>
    </row>
    <row r="23" spans="1:9" x14ac:dyDescent="0.3">
      <c r="A23" s="42"/>
      <c r="B23" s="43"/>
      <c r="C23" s="43"/>
      <c r="D23" s="43"/>
      <c r="E23" s="43"/>
      <c r="F23" s="43"/>
      <c r="G23" s="43"/>
      <c r="H23" s="43"/>
      <c r="I23" s="44"/>
    </row>
    <row r="24" spans="1:9" x14ac:dyDescent="0.3">
      <c r="A24" s="162"/>
      <c r="B24" s="163"/>
      <c r="C24" s="163"/>
      <c r="D24" s="163"/>
      <c r="E24" s="163"/>
      <c r="F24" s="163"/>
      <c r="G24" s="163"/>
      <c r="H24" s="163"/>
      <c r="I24" s="164"/>
    </row>
    <row r="25" spans="1:9" x14ac:dyDescent="0.3">
      <c r="A25" s="144" t="s">
        <v>47</v>
      </c>
      <c r="B25" s="145"/>
      <c r="C25" s="145"/>
      <c r="D25" s="145"/>
      <c r="E25" s="145"/>
      <c r="F25" s="145"/>
      <c r="G25" s="145"/>
      <c r="H25" s="145"/>
      <c r="I25" s="146"/>
    </row>
    <row r="26" spans="1:9" x14ac:dyDescent="0.3">
      <c r="A26" s="156" t="s">
        <v>103</v>
      </c>
      <c r="B26" s="157"/>
      <c r="C26" s="157"/>
      <c r="D26" s="157"/>
      <c r="E26" s="157"/>
      <c r="F26" s="157"/>
      <c r="G26" s="157"/>
      <c r="H26" s="157"/>
      <c r="I26" s="158"/>
    </row>
    <row r="27" spans="1:9" x14ac:dyDescent="0.3">
      <c r="A27" s="159" t="s">
        <v>104</v>
      </c>
      <c r="B27" s="160"/>
      <c r="C27" s="160"/>
      <c r="D27" s="160"/>
      <c r="E27" s="160"/>
      <c r="F27" s="160"/>
      <c r="G27" s="160"/>
      <c r="H27" s="160"/>
      <c r="I27" s="161"/>
    </row>
    <row r="28" spans="1:9" x14ac:dyDescent="0.3">
      <c r="A28" s="162"/>
      <c r="B28" s="163"/>
      <c r="C28" s="163"/>
      <c r="D28" s="163"/>
      <c r="E28" s="163"/>
      <c r="F28" s="163"/>
      <c r="G28" s="163"/>
      <c r="H28" s="163"/>
      <c r="I28" s="164"/>
    </row>
  </sheetData>
  <sheetProtection formatCells="0" formatColumns="0" formatRows="0" insertRows="0"/>
  <mergeCells count="17">
    <mergeCell ref="A25:I25"/>
    <mergeCell ref="A26:I26"/>
    <mergeCell ref="A27:I27"/>
    <mergeCell ref="A28:I28"/>
    <mergeCell ref="A13:I13"/>
    <mergeCell ref="A16:I16"/>
    <mergeCell ref="A17:I17"/>
    <mergeCell ref="A21:I21"/>
    <mergeCell ref="A24:I24"/>
    <mergeCell ref="A14:I14"/>
    <mergeCell ref="A18:I18"/>
    <mergeCell ref="C2:I2"/>
    <mergeCell ref="A1:I1"/>
    <mergeCell ref="A9:I9"/>
    <mergeCell ref="A10:I10"/>
    <mergeCell ref="B3:I3"/>
    <mergeCell ref="A7:I7"/>
  </mergeCells>
  <phoneticPr fontId="11"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6" x14ac:dyDescent="0.3"/>
  <cols>
    <col min="1" max="1" width="46.109375" bestFit="1" customWidth="1"/>
    <col min="2" max="2" width="17.109375" bestFit="1" customWidth="1"/>
    <col min="3" max="3" width="36" bestFit="1" customWidth="1"/>
    <col min="4" max="4" width="49.109375" bestFit="1" customWidth="1"/>
    <col min="5" max="5" width="46.109375" bestFit="1" customWidth="1"/>
    <col min="6" max="6" width="60.6640625" style="4" customWidth="1"/>
    <col min="7" max="7" width="20.6640625" style="5" customWidth="1"/>
  </cols>
  <sheetData>
    <row r="1" spans="1:7" ht="14.4" x14ac:dyDescent="0.3">
      <c r="A1" t="s">
        <v>8</v>
      </c>
      <c r="B1" t="s">
        <v>9</v>
      </c>
      <c r="D1" t="s">
        <v>3</v>
      </c>
      <c r="E1" t="s">
        <v>93</v>
      </c>
      <c r="F1"/>
      <c r="G1"/>
    </row>
    <row r="2" spans="1:7" ht="14.4" x14ac:dyDescent="0.3">
      <c r="A2" t="s">
        <v>31</v>
      </c>
      <c r="B2" t="s">
        <v>10</v>
      </c>
      <c r="D2" t="s">
        <v>0</v>
      </c>
      <c r="F2"/>
      <c r="G2"/>
    </row>
    <row r="3" spans="1:7" ht="14.4" x14ac:dyDescent="0.3">
      <c r="A3" t="s">
        <v>30</v>
      </c>
      <c r="B3" t="s">
        <v>11</v>
      </c>
      <c r="D3" t="s">
        <v>26</v>
      </c>
      <c r="F3"/>
      <c r="G3"/>
    </row>
    <row r="4" spans="1:7" ht="14.4" x14ac:dyDescent="0.3">
      <c r="A4" t="s">
        <v>32</v>
      </c>
      <c r="B4" t="s">
        <v>12</v>
      </c>
      <c r="F4"/>
      <c r="G4"/>
    </row>
    <row r="5" spans="1:7" ht="14.4" x14ac:dyDescent="0.3">
      <c r="B5" t="s">
        <v>96</v>
      </c>
      <c r="F5"/>
      <c r="G5"/>
    </row>
    <row r="6" spans="1:7" ht="14.4" x14ac:dyDescent="0.3">
      <c r="F6"/>
      <c r="G6"/>
    </row>
    <row r="7" spans="1:7" ht="14.4" x14ac:dyDescent="0.3">
      <c r="F7"/>
      <c r="G7"/>
    </row>
    <row r="8" spans="1:7" ht="14.4" x14ac:dyDescent="0.3">
      <c r="A8" t="s">
        <v>34</v>
      </c>
      <c r="B8" t="s">
        <v>39</v>
      </c>
      <c r="D8" t="s">
        <v>88</v>
      </c>
      <c r="E8" t="s">
        <v>34</v>
      </c>
      <c r="F8"/>
      <c r="G8"/>
    </row>
    <row r="9" spans="1:7" ht="14.4" x14ac:dyDescent="0.3">
      <c r="A9" s="25" t="s">
        <v>95</v>
      </c>
      <c r="B9" t="s">
        <v>61</v>
      </c>
      <c r="D9" t="s">
        <v>13</v>
      </c>
      <c r="E9" t="s">
        <v>37</v>
      </c>
      <c r="F9"/>
      <c r="G9"/>
    </row>
    <row r="10" spans="1:7" ht="14.4" x14ac:dyDescent="0.3">
      <c r="A10" t="s">
        <v>49</v>
      </c>
      <c r="B10" t="s">
        <v>62</v>
      </c>
      <c r="D10" t="s">
        <v>13</v>
      </c>
      <c r="E10" t="s">
        <v>55</v>
      </c>
      <c r="F10"/>
      <c r="G10"/>
    </row>
    <row r="11" spans="1:7" ht="14.4" x14ac:dyDescent="0.3">
      <c r="A11" t="s">
        <v>50</v>
      </c>
      <c r="B11" t="s">
        <v>63</v>
      </c>
      <c r="D11" t="s">
        <v>91</v>
      </c>
      <c r="E11" t="s">
        <v>36</v>
      </c>
      <c r="F11"/>
      <c r="G11"/>
    </row>
    <row r="12" spans="1:7" ht="14.4" x14ac:dyDescent="0.3">
      <c r="A12" t="s">
        <v>36</v>
      </c>
      <c r="B12" t="s">
        <v>64</v>
      </c>
      <c r="D12" t="s">
        <v>90</v>
      </c>
      <c r="E12" t="s">
        <v>49</v>
      </c>
      <c r="F12"/>
      <c r="G12"/>
    </row>
    <row r="13" spans="1:7" ht="14.4" x14ac:dyDescent="0.3">
      <c r="A13" t="s">
        <v>37</v>
      </c>
      <c r="B13" t="s">
        <v>65</v>
      </c>
      <c r="D13" t="s">
        <v>90</v>
      </c>
      <c r="E13" t="s">
        <v>50</v>
      </c>
      <c r="F13"/>
      <c r="G13"/>
    </row>
    <row r="14" spans="1:7" ht="14.4" x14ac:dyDescent="0.3">
      <c r="A14" t="s">
        <v>35</v>
      </c>
      <c r="B14" t="s">
        <v>66</v>
      </c>
      <c r="D14" t="s">
        <v>90</v>
      </c>
      <c r="E14" t="s">
        <v>38</v>
      </c>
      <c r="F14"/>
      <c r="G14"/>
    </row>
    <row r="15" spans="1:7" ht="14.4" x14ac:dyDescent="0.3">
      <c r="A15" t="s">
        <v>42</v>
      </c>
      <c r="B15" t="s">
        <v>67</v>
      </c>
      <c r="D15" t="s">
        <v>90</v>
      </c>
      <c r="E15" t="s">
        <v>51</v>
      </c>
      <c r="F15"/>
      <c r="G15"/>
    </row>
    <row r="16" spans="1:7" ht="14.4" x14ac:dyDescent="0.3">
      <c r="A16" t="s">
        <v>38</v>
      </c>
      <c r="B16" t="s">
        <v>68</v>
      </c>
      <c r="D16" t="s">
        <v>90</v>
      </c>
      <c r="E16" t="s">
        <v>52</v>
      </c>
      <c r="F16"/>
      <c r="G16"/>
    </row>
    <row r="17" spans="1:7" ht="14.4" x14ac:dyDescent="0.3">
      <c r="A17" t="s">
        <v>79</v>
      </c>
      <c r="B17" t="s">
        <v>69</v>
      </c>
      <c r="D17" t="s">
        <v>90</v>
      </c>
      <c r="E17" t="s">
        <v>53</v>
      </c>
      <c r="F17"/>
      <c r="G17"/>
    </row>
    <row r="18" spans="1:7" ht="14.4" x14ac:dyDescent="0.3">
      <c r="A18" t="s">
        <v>80</v>
      </c>
      <c r="B18" t="s">
        <v>70</v>
      </c>
      <c r="D18" t="s">
        <v>90</v>
      </c>
      <c r="E18" t="s">
        <v>54</v>
      </c>
      <c r="F18"/>
      <c r="G18"/>
    </row>
    <row r="19" spans="1:7" ht="14.4" x14ac:dyDescent="0.3">
      <c r="A19" t="s">
        <v>81</v>
      </c>
      <c r="B19" t="s">
        <v>71</v>
      </c>
      <c r="D19" t="s">
        <v>89</v>
      </c>
      <c r="E19" s="25" t="s">
        <v>95</v>
      </c>
      <c r="F19"/>
      <c r="G19"/>
    </row>
    <row r="20" spans="1:7" ht="14.4" x14ac:dyDescent="0.3">
      <c r="A20" t="s">
        <v>82</v>
      </c>
      <c r="B20" t="s">
        <v>72</v>
      </c>
      <c r="D20" t="s">
        <v>89</v>
      </c>
      <c r="E20" t="s">
        <v>35</v>
      </c>
      <c r="F20"/>
      <c r="G20"/>
    </row>
    <row r="21" spans="1:7" ht="14.4" x14ac:dyDescent="0.3">
      <c r="A21" t="s">
        <v>83</v>
      </c>
      <c r="B21" t="s">
        <v>73</v>
      </c>
      <c r="D21" t="s">
        <v>89</v>
      </c>
      <c r="E21" t="s">
        <v>56</v>
      </c>
      <c r="F21"/>
      <c r="G21"/>
    </row>
    <row r="22" spans="1:7" ht="14.4" x14ac:dyDescent="0.3">
      <c r="A22" t="s">
        <v>94</v>
      </c>
      <c r="B22" t="s">
        <v>74</v>
      </c>
      <c r="D22" t="s">
        <v>89</v>
      </c>
      <c r="E22" t="s">
        <v>57</v>
      </c>
      <c r="F22"/>
      <c r="G22"/>
    </row>
    <row r="23" spans="1:7" ht="14.4" x14ac:dyDescent="0.3">
      <c r="A23" t="s">
        <v>84</v>
      </c>
      <c r="B23" t="s">
        <v>75</v>
      </c>
      <c r="D23" t="s">
        <v>89</v>
      </c>
      <c r="E23" t="s">
        <v>58</v>
      </c>
      <c r="F23"/>
      <c r="G23"/>
    </row>
    <row r="24" spans="1:7" ht="14.4" x14ac:dyDescent="0.3">
      <c r="A24" t="s">
        <v>85</v>
      </c>
      <c r="B24" t="s">
        <v>76</v>
      </c>
      <c r="D24" t="s">
        <v>89</v>
      </c>
      <c r="E24" t="s">
        <v>59</v>
      </c>
      <c r="F24"/>
      <c r="G24"/>
    </row>
    <row r="25" spans="1:7" ht="14.4" x14ac:dyDescent="0.3">
      <c r="A25" t="s">
        <v>86</v>
      </c>
      <c r="B25" t="s">
        <v>77</v>
      </c>
      <c r="D25" t="s">
        <v>89</v>
      </c>
      <c r="E25" t="s">
        <v>60</v>
      </c>
      <c r="F25"/>
      <c r="G25"/>
    </row>
    <row r="26" spans="1:7" ht="14.4" x14ac:dyDescent="0.3">
      <c r="A26" t="s">
        <v>87</v>
      </c>
      <c r="B26" t="s">
        <v>78</v>
      </c>
      <c r="D26" t="s">
        <v>92</v>
      </c>
      <c r="E26" t="s">
        <v>42</v>
      </c>
      <c r="F26"/>
      <c r="G26"/>
    </row>
    <row r="27" spans="1:7" ht="14.4" x14ac:dyDescent="0.3">
      <c r="F27"/>
      <c r="G27"/>
    </row>
    <row r="28" spans="1:7" ht="14.4" x14ac:dyDescent="0.3">
      <c r="F28"/>
      <c r="G28"/>
    </row>
    <row r="29" spans="1:7" ht="14.4" x14ac:dyDescent="0.3">
      <c r="F29"/>
      <c r="G29"/>
    </row>
    <row r="30" spans="1:7" ht="14.4" x14ac:dyDescent="0.3">
      <c r="A30" s="25" t="s">
        <v>13</v>
      </c>
      <c r="B30" s="26" t="s">
        <v>45</v>
      </c>
      <c r="C30" s="25" t="s">
        <v>44</v>
      </c>
      <c r="D30" s="25" t="s">
        <v>43</v>
      </c>
      <c r="E30" s="25" t="s">
        <v>42</v>
      </c>
      <c r="F30"/>
      <c r="G30"/>
    </row>
    <row r="31" spans="1:7" ht="14.4" x14ac:dyDescent="0.3">
      <c r="A31" s="25" t="s">
        <v>37</v>
      </c>
      <c r="B31" s="26" t="s">
        <v>36</v>
      </c>
      <c r="C31" s="25" t="s">
        <v>49</v>
      </c>
      <c r="D31" s="25" t="s">
        <v>95</v>
      </c>
      <c r="E31" s="25" t="s">
        <v>42</v>
      </c>
      <c r="F31"/>
      <c r="G31"/>
    </row>
    <row r="32" spans="1:7" ht="14.4" x14ac:dyDescent="0.3">
      <c r="A32" s="25" t="s">
        <v>83</v>
      </c>
      <c r="B32" s="27"/>
      <c r="C32" s="25" t="s">
        <v>50</v>
      </c>
      <c r="D32" s="25" t="s">
        <v>35</v>
      </c>
      <c r="E32" s="27"/>
      <c r="F32"/>
      <c r="G32"/>
    </row>
    <row r="33" spans="3:7" ht="14.4" x14ac:dyDescent="0.3">
      <c r="C33" s="25" t="s">
        <v>38</v>
      </c>
      <c r="D33" s="25" t="s">
        <v>94</v>
      </c>
      <c r="F33"/>
      <c r="G33"/>
    </row>
    <row r="34" spans="3:7" ht="14.4" x14ac:dyDescent="0.3">
      <c r="C34" s="25" t="s">
        <v>79</v>
      </c>
      <c r="D34" s="25" t="s">
        <v>84</v>
      </c>
      <c r="F34"/>
      <c r="G34"/>
    </row>
    <row r="35" spans="3:7" ht="14.4" x14ac:dyDescent="0.3">
      <c r="C35" s="25" t="s">
        <v>80</v>
      </c>
      <c r="D35" s="25" t="s">
        <v>85</v>
      </c>
      <c r="F35"/>
      <c r="G35"/>
    </row>
    <row r="36" spans="3:7" ht="14.4" x14ac:dyDescent="0.3">
      <c r="C36" s="25" t="s">
        <v>81</v>
      </c>
      <c r="D36" s="25" t="s">
        <v>86</v>
      </c>
      <c r="F36"/>
      <c r="G36"/>
    </row>
    <row r="37" spans="3:7" ht="14.4" x14ac:dyDescent="0.3">
      <c r="C37" s="25" t="s">
        <v>82</v>
      </c>
      <c r="D37" s="25" t="s">
        <v>87</v>
      </c>
      <c r="F37"/>
      <c r="G37"/>
    </row>
    <row r="38" spans="3:7" ht="14.4" x14ac:dyDescent="0.3">
      <c r="F38"/>
      <c r="G38"/>
    </row>
    <row r="39" spans="3:7" ht="14.4" x14ac:dyDescent="0.3">
      <c r="F39"/>
      <c r="G39"/>
    </row>
    <row r="40" spans="3:7" ht="14.4" x14ac:dyDescent="0.3">
      <c r="F40"/>
      <c r="G40"/>
    </row>
    <row r="41" spans="3:7" ht="14.4" x14ac:dyDescent="0.3">
      <c r="F41"/>
      <c r="G41"/>
    </row>
    <row r="42" spans="3:7" ht="14.4" x14ac:dyDescent="0.3">
      <c r="F42"/>
      <c r="G42"/>
    </row>
    <row r="43" spans="3:7" ht="14.4" x14ac:dyDescent="0.3">
      <c r="F43"/>
      <c r="G43"/>
    </row>
    <row r="44" spans="3:7" ht="14.4" x14ac:dyDescent="0.3">
      <c r="F44"/>
      <c r="G44"/>
    </row>
    <row r="45" spans="3:7" ht="14.4" x14ac:dyDescent="0.3">
      <c r="F45"/>
      <c r="G45"/>
    </row>
    <row r="46" spans="3:7" ht="14.4" x14ac:dyDescent="0.3">
      <c r="F46"/>
      <c r="G46"/>
    </row>
    <row r="47" spans="3:7" ht="14.4" x14ac:dyDescent="0.3">
      <c r="F47"/>
      <c r="G47"/>
    </row>
    <row r="48" spans="3: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row r="58" spans="6:7" ht="14.4" x14ac:dyDescent="0.3">
      <c r="F58"/>
      <c r="G58"/>
    </row>
    <row r="59" spans="6:7" ht="14.4" x14ac:dyDescent="0.3">
      <c r="F59"/>
      <c r="G59"/>
    </row>
    <row r="60" spans="6:7" ht="14.4" x14ac:dyDescent="0.3">
      <c r="F60"/>
      <c r="G60"/>
    </row>
    <row r="61" spans="6:7" ht="14.4" x14ac:dyDescent="0.3">
      <c r="F61"/>
      <c r="G61"/>
    </row>
    <row r="62" spans="6:7" ht="14.4" x14ac:dyDescent="0.3">
      <c r="F62"/>
      <c r="G62"/>
    </row>
    <row r="63" spans="6:7" ht="14.4" x14ac:dyDescent="0.3">
      <c r="F63"/>
      <c r="G63"/>
    </row>
    <row r="64" spans="6:7" ht="14.4" x14ac:dyDescent="0.3">
      <c r="F64"/>
      <c r="G64"/>
    </row>
    <row r="65" spans="6:7" ht="14.4" x14ac:dyDescent="0.3">
      <c r="F65"/>
      <c r="G65"/>
    </row>
    <row r="66" spans="6:7" ht="14.4" x14ac:dyDescent="0.3">
      <c r="F66"/>
      <c r="G66"/>
    </row>
    <row r="67" spans="6:7" ht="14.4" x14ac:dyDescent="0.3">
      <c r="F67"/>
      <c r="G67"/>
    </row>
    <row r="68" spans="6:7" ht="14.4" x14ac:dyDescent="0.3">
      <c r="F68"/>
      <c r="G68"/>
    </row>
    <row r="69" spans="6:7" ht="14.4" x14ac:dyDescent="0.3">
      <c r="F69"/>
      <c r="G69"/>
    </row>
    <row r="70" spans="6:7" ht="14.4" x14ac:dyDescent="0.3">
      <c r="F70"/>
      <c r="G70"/>
    </row>
    <row r="71" spans="6:7" ht="14.4" x14ac:dyDescent="0.3">
      <c r="F71"/>
      <c r="G71"/>
    </row>
    <row r="72" spans="6:7" ht="14.4" x14ac:dyDescent="0.3">
      <c r="F72"/>
      <c r="G72"/>
    </row>
    <row r="73" spans="6:7" ht="14.4" x14ac:dyDescent="0.3">
      <c r="F73"/>
      <c r="G73"/>
    </row>
    <row r="74" spans="6:7" ht="14.4" x14ac:dyDescent="0.3">
      <c r="F74"/>
      <c r="G74"/>
    </row>
    <row r="75" spans="6:7" ht="14.4" x14ac:dyDescent="0.3">
      <c r="F75"/>
      <c r="G75"/>
    </row>
    <row r="76" spans="6:7" ht="14.4" x14ac:dyDescent="0.3">
      <c r="F76"/>
      <c r="G76"/>
    </row>
    <row r="77" spans="6:7" ht="14.4" x14ac:dyDescent="0.3">
      <c r="F77"/>
      <c r="G77"/>
    </row>
    <row r="78" spans="6:7" ht="14.4" x14ac:dyDescent="0.3">
      <c r="F78"/>
      <c r="G78"/>
    </row>
    <row r="79" spans="6:7" ht="14.4" x14ac:dyDescent="0.3">
      <c r="F79"/>
      <c r="G79"/>
    </row>
    <row r="80" spans="6:7" ht="14.4" x14ac:dyDescent="0.3">
      <c r="F80"/>
      <c r="G80"/>
    </row>
    <row r="81" spans="6:7" ht="14.4" x14ac:dyDescent="0.3">
      <c r="F81"/>
      <c r="G81"/>
    </row>
    <row r="82" spans="6:7" ht="14.4" x14ac:dyDescent="0.3">
      <c r="F82"/>
      <c r="G82"/>
    </row>
    <row r="83" spans="6:7" ht="14.4" x14ac:dyDescent="0.3">
      <c r="F83"/>
      <c r="G83"/>
    </row>
    <row r="84" spans="6:7" ht="14.4" x14ac:dyDescent="0.3">
      <c r="F84"/>
      <c r="G84"/>
    </row>
    <row r="85" spans="6:7" ht="14.4" x14ac:dyDescent="0.3">
      <c r="F85"/>
      <c r="G85"/>
    </row>
    <row r="86" spans="6:7" ht="14.4" x14ac:dyDescent="0.3">
      <c r="F86"/>
      <c r="G86"/>
    </row>
    <row r="87" spans="6:7" ht="14.4" x14ac:dyDescent="0.3">
      <c r="F87"/>
      <c r="G87"/>
    </row>
    <row r="88" spans="6:7" ht="14.4" x14ac:dyDescent="0.3">
      <c r="F88"/>
      <c r="G88"/>
    </row>
    <row r="89" spans="6:7" ht="14.4" x14ac:dyDescent="0.3">
      <c r="F89"/>
      <c r="G89"/>
    </row>
    <row r="90" spans="6:7" ht="14.4" x14ac:dyDescent="0.3">
      <c r="F90"/>
      <c r="G90"/>
    </row>
    <row r="91" spans="6:7" ht="14.4" x14ac:dyDescent="0.3">
      <c r="F91"/>
      <c r="G91"/>
    </row>
    <row r="92" spans="6:7" ht="14.4" x14ac:dyDescent="0.3">
      <c r="F92"/>
      <c r="G92"/>
    </row>
    <row r="93" spans="6:7" ht="14.4" x14ac:dyDescent="0.3">
      <c r="F93"/>
      <c r="G93"/>
    </row>
    <row r="94" spans="6:7" ht="14.4" x14ac:dyDescent="0.3">
      <c r="F94"/>
      <c r="G94"/>
    </row>
    <row r="95" spans="6:7" ht="14.4" x14ac:dyDescent="0.3">
      <c r="F95"/>
      <c r="G95"/>
    </row>
    <row r="96" spans="6:7" ht="14.4" x14ac:dyDescent="0.3">
      <c r="F96"/>
      <c r="G96"/>
    </row>
  </sheetData>
  <sortState ref="A31:E37">
    <sortCondition ref="D9"/>
  </sortState>
  <pageMargins left="0.7" right="0.7" top="0.75" bottom="0.75" header="0.3" footer="0.3"/>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2"/>
  <sheetViews>
    <sheetView showGridLines="0" showZeros="0" topLeftCell="A4" workbookViewId="0">
      <selection activeCell="C17" sqref="C17:C27"/>
    </sheetView>
  </sheetViews>
  <sheetFormatPr baseColWidth="10" defaultColWidth="10.77734375" defaultRowHeight="14.4" x14ac:dyDescent="0.3"/>
  <cols>
    <col min="1" max="1" width="26.44140625" style="13" bestFit="1" customWidth="1"/>
    <col min="2" max="2" width="43.6640625" style="13" customWidth="1"/>
    <col min="3" max="3" width="20.44140625" style="13" customWidth="1"/>
    <col min="4" max="4" width="6.6640625" style="13" customWidth="1"/>
    <col min="5" max="5" width="12" style="13" customWidth="1"/>
    <col min="6" max="6" width="13.6640625" style="13" customWidth="1"/>
    <col min="7" max="7" width="14.44140625" style="13" bestFit="1" customWidth="1"/>
    <col min="8" max="8" width="21.33203125" style="13" bestFit="1" customWidth="1"/>
    <col min="9" max="9" width="11.109375" style="13" bestFit="1" customWidth="1"/>
    <col min="10" max="10" width="17.44140625" style="13" customWidth="1"/>
    <col min="11" max="11" width="17.44140625" style="13" bestFit="1" customWidth="1"/>
    <col min="12" max="12" width="10.6640625" style="13" customWidth="1"/>
    <col min="13" max="13" width="17.44140625" style="13" bestFit="1" customWidth="1"/>
    <col min="14" max="14" width="10.6640625" style="13" customWidth="1"/>
    <col min="15" max="15" width="15.6640625" style="13" customWidth="1"/>
    <col min="16" max="16" width="18.44140625" style="13" bestFit="1" customWidth="1"/>
    <col min="17" max="17" width="10.77734375" style="13"/>
    <col min="18" max="18" width="27.33203125" style="13" customWidth="1"/>
    <col min="19" max="19" width="26" style="13" customWidth="1"/>
    <col min="20" max="16384" width="10.77734375" style="13"/>
  </cols>
  <sheetData>
    <row r="1" spans="1:18" ht="23.4" x14ac:dyDescent="0.3">
      <c r="A1" s="184" t="s">
        <v>48</v>
      </c>
      <c r="B1" s="184"/>
      <c r="C1" s="184"/>
      <c r="D1" s="184"/>
      <c r="E1" s="184"/>
      <c r="F1" s="184"/>
      <c r="G1" s="184"/>
      <c r="H1" s="184"/>
      <c r="I1" s="184"/>
      <c r="J1" s="184"/>
      <c r="K1" s="184"/>
      <c r="L1" s="184"/>
      <c r="M1" s="184"/>
      <c r="N1" s="184"/>
    </row>
    <row r="2" spans="1:18" ht="19.95" customHeight="1" x14ac:dyDescent="0.3">
      <c r="A2" s="7" t="s">
        <v>22</v>
      </c>
      <c r="B2" s="185" t="str">
        <f>'Fiche générale'!B2</f>
        <v>LASH</v>
      </c>
      <c r="C2" s="185"/>
      <c r="D2" s="185"/>
      <c r="E2" s="185"/>
    </row>
    <row r="3" spans="1:18" ht="19.95" customHeight="1" x14ac:dyDescent="0.3">
      <c r="A3" s="7" t="s">
        <v>21</v>
      </c>
      <c r="B3" s="185" t="str">
        <f>'Fiche générale'!B3:I3</f>
        <v>Sciences de l'Homme et de la Société</v>
      </c>
      <c r="C3" s="185"/>
      <c r="D3" s="185"/>
      <c r="E3" s="185"/>
    </row>
    <row r="4" spans="1:18" ht="19.95" customHeight="1" x14ac:dyDescent="0.3">
      <c r="A4" s="7" t="s">
        <v>14</v>
      </c>
      <c r="B4" s="49" t="str">
        <f>'Fiche générale'!B4</f>
        <v>HPSHS18</v>
      </c>
      <c r="C4" s="8" t="s">
        <v>40</v>
      </c>
      <c r="D4" s="186">
        <v>180</v>
      </c>
      <c r="E4" s="186"/>
      <c r="F4" s="50"/>
      <c r="G4" s="50"/>
      <c r="H4" s="50"/>
      <c r="I4" s="50"/>
      <c r="J4" s="50"/>
      <c r="K4" s="50"/>
      <c r="L4" s="50"/>
      <c r="M4" s="50"/>
      <c r="N4" s="50"/>
    </row>
    <row r="5" spans="1:18" ht="19.95" customHeight="1" x14ac:dyDescent="0.3"/>
    <row r="6" spans="1:18" ht="19.95" customHeight="1" x14ac:dyDescent="0.3">
      <c r="A6" s="7" t="s">
        <v>1</v>
      </c>
      <c r="B6" s="23"/>
      <c r="C6" s="8" t="s">
        <v>41</v>
      </c>
      <c r="D6" s="187"/>
      <c r="E6" s="188"/>
      <c r="F6" s="189" t="s">
        <v>2</v>
      </c>
      <c r="G6" s="190"/>
      <c r="H6" s="191"/>
      <c r="I6" s="192" t="s">
        <v>159</v>
      </c>
      <c r="J6" s="192"/>
      <c r="K6" s="192"/>
      <c r="L6" s="192"/>
      <c r="M6" s="192"/>
      <c r="N6" s="192"/>
    </row>
    <row r="7" spans="1:18" ht="19.95" customHeight="1" x14ac:dyDescent="0.3">
      <c r="A7" s="7" t="s">
        <v>23</v>
      </c>
      <c r="B7" s="117"/>
    </row>
    <row r="8" spans="1:18" ht="19.95" customHeight="1" x14ac:dyDescent="0.3">
      <c r="A8" s="51"/>
      <c r="B8" s="3"/>
      <c r="H8" s="9"/>
      <c r="I8" s="9"/>
      <c r="J8" s="9"/>
      <c r="K8" s="9"/>
      <c r="M8" s="19"/>
      <c r="N8" s="19"/>
    </row>
    <row r="9" spans="1:18" ht="15" customHeight="1" x14ac:dyDescent="0.3">
      <c r="B9" s="32"/>
      <c r="C9" s="10"/>
      <c r="D9" s="9"/>
      <c r="E9" s="174" t="s">
        <v>29</v>
      </c>
      <c r="F9" s="175"/>
      <c r="G9" s="174" t="s">
        <v>25</v>
      </c>
      <c r="H9" s="175"/>
      <c r="I9" s="9"/>
      <c r="J9" s="52">
        <v>1</v>
      </c>
      <c r="K9" s="9"/>
      <c r="L9" s="9"/>
      <c r="M9" s="9"/>
    </row>
    <row r="10" spans="1:18" ht="15" customHeight="1" x14ac:dyDescent="0.3">
      <c r="B10" s="19"/>
      <c r="C10" s="33"/>
      <c r="D10" s="10"/>
      <c r="E10" s="176"/>
      <c r="F10" s="177"/>
      <c r="G10" s="178"/>
      <c r="H10" s="179"/>
      <c r="I10" s="11"/>
      <c r="J10" s="11"/>
      <c r="K10" s="11"/>
      <c r="L10" s="11"/>
      <c r="M10" s="11"/>
    </row>
    <row r="11" spans="1:18" ht="15" customHeight="1" x14ac:dyDescent="0.3">
      <c r="A11" s="53">
        <v>4</v>
      </c>
      <c r="B11" s="19"/>
      <c r="C11" s="33"/>
      <c r="D11" s="12"/>
      <c r="L11" s="11"/>
      <c r="M11" s="11"/>
    </row>
    <row r="12" spans="1:18" ht="15" customHeight="1" x14ac:dyDescent="0.3">
      <c r="B12" s="14"/>
      <c r="C12" s="33"/>
      <c r="D12" s="12"/>
      <c r="M12" s="11"/>
      <c r="N12" s="11"/>
    </row>
    <row r="13" spans="1:18" x14ac:dyDescent="0.3">
      <c r="D13" s="12"/>
      <c r="E13" s="180"/>
      <c r="F13" s="180"/>
      <c r="G13" s="118"/>
      <c r="H13" s="12"/>
      <c r="I13" s="12"/>
    </row>
    <row r="14" spans="1:18" ht="26.25" customHeight="1" x14ac:dyDescent="0.3">
      <c r="B14" s="14"/>
      <c r="C14" s="12"/>
      <c r="D14" s="12"/>
      <c r="E14" s="118"/>
      <c r="F14" s="118"/>
      <c r="G14" s="118"/>
      <c r="H14" s="12"/>
      <c r="I14" s="12"/>
      <c r="J14" s="181" t="s">
        <v>15</v>
      </c>
      <c r="K14" s="182"/>
      <c r="L14" s="183"/>
      <c r="M14" s="168" t="s">
        <v>16</v>
      </c>
      <c r="N14" s="169"/>
      <c r="O14" s="170" t="s">
        <v>152</v>
      </c>
      <c r="P14" s="171"/>
      <c r="Q14" s="172"/>
      <c r="R14" s="173" t="s">
        <v>153</v>
      </c>
    </row>
    <row r="15" spans="1:18" ht="39.75" customHeight="1" x14ac:dyDescent="0.3">
      <c r="C15" s="54"/>
      <c r="D15" s="54"/>
      <c r="E15" s="55"/>
      <c r="F15" s="55"/>
      <c r="G15" s="55"/>
      <c r="H15" s="55"/>
      <c r="I15" s="56"/>
      <c r="J15" s="57" t="s">
        <v>17</v>
      </c>
      <c r="K15" s="57" t="str">
        <f>IF(H17="CCI (CC Intégral)","CT pour les dispensés","Contrôle Terminal")</f>
        <v>Contrôle Terminal</v>
      </c>
      <c r="L15" s="58"/>
      <c r="M15" s="104" t="s">
        <v>18</v>
      </c>
      <c r="N15" s="105"/>
      <c r="O15" s="16" t="s">
        <v>154</v>
      </c>
      <c r="P15" s="88" t="s">
        <v>18</v>
      </c>
      <c r="Q15" s="89"/>
      <c r="R15" s="173"/>
    </row>
    <row r="16" spans="1:18" ht="46.8" x14ac:dyDescent="0.3">
      <c r="A16" s="57" t="s">
        <v>3</v>
      </c>
      <c r="B16" s="57" t="s">
        <v>4</v>
      </c>
      <c r="C16" s="58" t="s">
        <v>5</v>
      </c>
      <c r="D16" s="16" t="s">
        <v>6</v>
      </c>
      <c r="E16" s="17" t="s">
        <v>7</v>
      </c>
      <c r="F16" s="15" t="s">
        <v>27</v>
      </c>
      <c r="G16" s="15" t="s">
        <v>105</v>
      </c>
      <c r="H16" s="18" t="s">
        <v>28</v>
      </c>
      <c r="I16" s="15" t="s">
        <v>33</v>
      </c>
      <c r="J16" s="16" t="s">
        <v>24</v>
      </c>
      <c r="K16" s="16" t="s">
        <v>19</v>
      </c>
      <c r="L16" s="16" t="s">
        <v>20</v>
      </c>
      <c r="M16" s="104" t="s">
        <v>19</v>
      </c>
      <c r="N16" s="104" t="s">
        <v>20</v>
      </c>
      <c r="O16" s="88" t="s">
        <v>19</v>
      </c>
      <c r="P16" s="88" t="s">
        <v>19</v>
      </c>
      <c r="Q16" s="88" t="s">
        <v>20</v>
      </c>
      <c r="R16" s="173"/>
    </row>
    <row r="17" spans="1:18" ht="15" customHeight="1" thickBot="1" x14ac:dyDescent="0.35">
      <c r="A17" s="73"/>
      <c r="B17" s="74"/>
      <c r="C17" s="75"/>
      <c r="D17" s="76"/>
      <c r="E17" s="76"/>
      <c r="F17" s="76"/>
      <c r="G17" s="76"/>
      <c r="H17" s="76"/>
      <c r="I17" s="76"/>
      <c r="J17" s="75"/>
      <c r="K17" s="75"/>
      <c r="L17" s="75"/>
      <c r="M17" s="98"/>
      <c r="N17" s="98"/>
      <c r="O17" s="75"/>
      <c r="P17" s="75"/>
      <c r="Q17" s="75"/>
      <c r="R17" s="75"/>
    </row>
    <row r="18" spans="1:18" s="19" customFormat="1" ht="16.2" thickBot="1" x14ac:dyDescent="0.35">
      <c r="A18" s="77"/>
      <c r="B18" s="78" t="s">
        <v>107</v>
      </c>
      <c r="C18" s="79"/>
      <c r="D18" s="79"/>
      <c r="E18" s="79"/>
      <c r="F18" s="79"/>
      <c r="G18" s="79"/>
      <c r="H18" s="79"/>
      <c r="I18" s="79"/>
      <c r="J18" s="79"/>
      <c r="K18" s="79"/>
      <c r="L18" s="79"/>
      <c r="M18" s="99"/>
      <c r="N18" s="99"/>
      <c r="O18" s="79"/>
      <c r="P18" s="79"/>
      <c r="Q18" s="79"/>
      <c r="R18" s="80"/>
    </row>
    <row r="19" spans="1:18" s="19" customFormat="1" x14ac:dyDescent="0.25">
      <c r="A19" s="63" t="s">
        <v>0</v>
      </c>
      <c r="B19" s="65" t="s">
        <v>108</v>
      </c>
      <c r="C19" s="128" t="s">
        <v>160</v>
      </c>
      <c r="D19" s="66">
        <v>6</v>
      </c>
      <c r="E19" s="65"/>
      <c r="F19" s="65" t="s">
        <v>106</v>
      </c>
      <c r="G19" s="65" t="s">
        <v>106</v>
      </c>
      <c r="H19" s="65" t="s">
        <v>31</v>
      </c>
      <c r="I19" s="65"/>
      <c r="J19" s="67"/>
      <c r="K19" s="65"/>
      <c r="L19" s="65"/>
      <c r="M19" s="100"/>
      <c r="N19" s="100"/>
      <c r="O19" s="65"/>
      <c r="P19" s="65"/>
      <c r="Q19" s="65"/>
      <c r="R19" s="107"/>
    </row>
    <row r="20" spans="1:18" s="19" customFormat="1" x14ac:dyDescent="0.25">
      <c r="A20" s="68" t="s">
        <v>26</v>
      </c>
      <c r="B20" s="1" t="s">
        <v>109</v>
      </c>
      <c r="C20" s="129" t="s">
        <v>161</v>
      </c>
      <c r="D20" s="59"/>
      <c r="E20" s="1">
        <v>1</v>
      </c>
      <c r="F20" s="1" t="s">
        <v>106</v>
      </c>
      <c r="G20" s="1" t="s">
        <v>106</v>
      </c>
      <c r="H20" s="1" t="s">
        <v>31</v>
      </c>
      <c r="I20" s="1"/>
      <c r="J20" s="2">
        <v>1</v>
      </c>
      <c r="K20" s="1" t="s">
        <v>10</v>
      </c>
      <c r="L20" s="1"/>
      <c r="M20" s="101" t="s">
        <v>10</v>
      </c>
      <c r="N20" s="101"/>
      <c r="O20" s="1"/>
      <c r="P20" s="1"/>
      <c r="Q20" s="1"/>
      <c r="R20" s="108"/>
    </row>
    <row r="21" spans="1:18" s="19" customFormat="1" ht="18.600000000000001" thickBot="1" x14ac:dyDescent="0.3">
      <c r="A21" s="69" t="s">
        <v>26</v>
      </c>
      <c r="B21" s="82" t="s">
        <v>110</v>
      </c>
      <c r="C21" s="130" t="s">
        <v>162</v>
      </c>
      <c r="D21" s="71"/>
      <c r="E21" s="113">
        <v>1</v>
      </c>
      <c r="F21" s="113" t="s">
        <v>106</v>
      </c>
      <c r="G21" s="113" t="s">
        <v>106</v>
      </c>
      <c r="H21" s="113" t="s">
        <v>31</v>
      </c>
      <c r="I21" s="113"/>
      <c r="J21" s="114">
        <v>1</v>
      </c>
      <c r="K21" s="82" t="s">
        <v>11</v>
      </c>
      <c r="L21" s="82"/>
      <c r="M21" s="115" t="s">
        <v>11</v>
      </c>
      <c r="N21" s="115"/>
      <c r="O21" s="82"/>
      <c r="P21" s="82"/>
      <c r="Q21" s="82"/>
      <c r="R21" s="116"/>
    </row>
    <row r="22" spans="1:18" s="19" customFormat="1" ht="17.399999999999999" x14ac:dyDescent="0.3">
      <c r="A22" s="63" t="s">
        <v>0</v>
      </c>
      <c r="B22" s="81" t="s">
        <v>111</v>
      </c>
      <c r="C22" s="131" t="s">
        <v>163</v>
      </c>
      <c r="D22" s="66">
        <v>6</v>
      </c>
      <c r="E22" s="65"/>
      <c r="F22" s="65" t="s">
        <v>106</v>
      </c>
      <c r="G22" s="65" t="s">
        <v>106</v>
      </c>
      <c r="H22" s="65" t="s">
        <v>31</v>
      </c>
      <c r="I22" s="65"/>
      <c r="J22" s="83"/>
      <c r="K22" s="65"/>
      <c r="L22" s="65"/>
      <c r="M22" s="100"/>
      <c r="N22" s="100"/>
      <c r="O22" s="65"/>
      <c r="P22" s="65"/>
      <c r="Q22" s="65"/>
      <c r="R22" s="107"/>
    </row>
    <row r="23" spans="1:18" s="19" customFormat="1" x14ac:dyDescent="0.25">
      <c r="A23" s="68" t="s">
        <v>26</v>
      </c>
      <c r="B23" s="1" t="s">
        <v>112</v>
      </c>
      <c r="C23" s="129" t="s">
        <v>164</v>
      </c>
      <c r="D23" s="59"/>
      <c r="E23" s="1">
        <v>1</v>
      </c>
      <c r="F23" s="1" t="s">
        <v>106</v>
      </c>
      <c r="G23" s="1" t="s">
        <v>106</v>
      </c>
      <c r="H23" s="1" t="s">
        <v>31</v>
      </c>
      <c r="I23" s="1"/>
      <c r="J23" s="2">
        <v>1</v>
      </c>
      <c r="K23" s="1" t="s">
        <v>10</v>
      </c>
      <c r="L23" s="1"/>
      <c r="M23" s="101" t="s">
        <v>10</v>
      </c>
      <c r="N23" s="101"/>
      <c r="O23" s="1"/>
      <c r="P23" s="1"/>
      <c r="Q23" s="1"/>
      <c r="R23" s="108"/>
    </row>
    <row r="24" spans="1:18" s="19" customFormat="1" ht="29.4" thickBot="1" x14ac:dyDescent="0.3">
      <c r="A24" s="69" t="s">
        <v>26</v>
      </c>
      <c r="B24" s="70" t="s">
        <v>113</v>
      </c>
      <c r="C24" s="130" t="s">
        <v>165</v>
      </c>
      <c r="D24" s="71"/>
      <c r="E24" s="70">
        <v>1</v>
      </c>
      <c r="F24" s="70" t="s">
        <v>106</v>
      </c>
      <c r="G24" s="70" t="s">
        <v>106</v>
      </c>
      <c r="H24" s="70" t="s">
        <v>31</v>
      </c>
      <c r="I24" s="70"/>
      <c r="J24" s="72">
        <v>1</v>
      </c>
      <c r="K24" s="70" t="s">
        <v>11</v>
      </c>
      <c r="L24" s="70"/>
      <c r="M24" s="102"/>
      <c r="N24" s="102"/>
      <c r="O24" s="70" t="s">
        <v>12</v>
      </c>
      <c r="P24" s="70"/>
      <c r="Q24" s="70"/>
      <c r="R24" s="110" t="s">
        <v>157</v>
      </c>
    </row>
    <row r="25" spans="1:18" s="19" customFormat="1" x14ac:dyDescent="0.25">
      <c r="A25" s="63" t="s">
        <v>0</v>
      </c>
      <c r="B25" s="65" t="s">
        <v>114</v>
      </c>
      <c r="C25" s="132" t="s">
        <v>166</v>
      </c>
      <c r="D25" s="66">
        <v>6</v>
      </c>
      <c r="E25" s="65"/>
      <c r="F25" s="65" t="s">
        <v>106</v>
      </c>
      <c r="G25" s="65" t="s">
        <v>106</v>
      </c>
      <c r="H25" s="65" t="s">
        <v>31</v>
      </c>
      <c r="I25" s="65"/>
      <c r="J25" s="67"/>
      <c r="K25" s="65"/>
      <c r="L25" s="65"/>
      <c r="M25" s="100"/>
      <c r="N25" s="100"/>
      <c r="O25" s="91"/>
      <c r="P25" s="91"/>
      <c r="Q25" s="91"/>
      <c r="R25" s="109"/>
    </row>
    <row r="26" spans="1:18" s="19" customFormat="1" ht="29.4" thickBot="1" x14ac:dyDescent="0.3">
      <c r="A26" s="68" t="s">
        <v>26</v>
      </c>
      <c r="B26" s="1" t="s">
        <v>115</v>
      </c>
      <c r="C26" s="129" t="s">
        <v>167</v>
      </c>
      <c r="D26" s="59"/>
      <c r="E26" s="1">
        <v>1</v>
      </c>
      <c r="F26" s="1" t="s">
        <v>106</v>
      </c>
      <c r="G26" s="1" t="s">
        <v>106</v>
      </c>
      <c r="H26" s="1" t="s">
        <v>31</v>
      </c>
      <c r="I26" s="1"/>
      <c r="J26" s="2">
        <v>1</v>
      </c>
      <c r="K26" s="1" t="s">
        <v>11</v>
      </c>
      <c r="L26" s="1"/>
      <c r="M26" s="101"/>
      <c r="N26" s="101"/>
      <c r="O26" s="87" t="s">
        <v>155</v>
      </c>
      <c r="P26" s="87"/>
      <c r="Q26" s="87"/>
      <c r="R26" s="110" t="s">
        <v>157</v>
      </c>
    </row>
    <row r="27" spans="1:18" s="19" customFormat="1" ht="15" thickBot="1" x14ac:dyDescent="0.3">
      <c r="A27" s="69" t="s">
        <v>26</v>
      </c>
      <c r="B27" s="70" t="s">
        <v>116</v>
      </c>
      <c r="C27" s="130" t="s">
        <v>168</v>
      </c>
      <c r="D27" s="71"/>
      <c r="E27" s="70">
        <v>1</v>
      </c>
      <c r="F27" s="70" t="s">
        <v>106</v>
      </c>
      <c r="G27" s="70" t="s">
        <v>106</v>
      </c>
      <c r="H27" s="70" t="s">
        <v>31</v>
      </c>
      <c r="I27" s="70"/>
      <c r="J27" s="72">
        <v>1</v>
      </c>
      <c r="K27" s="70" t="s">
        <v>11</v>
      </c>
      <c r="L27" s="70"/>
      <c r="M27" s="102" t="s">
        <v>11</v>
      </c>
      <c r="N27" s="102"/>
      <c r="O27" s="94"/>
      <c r="P27" s="94"/>
      <c r="Q27" s="94"/>
      <c r="R27" s="110"/>
    </row>
    <row r="28" spans="1:18" x14ac:dyDescent="0.3">
      <c r="A28" s="60"/>
      <c r="B28" s="61"/>
      <c r="C28" s="61"/>
      <c r="D28" s="62"/>
      <c r="E28" s="61"/>
      <c r="F28" s="61"/>
      <c r="G28" s="61"/>
      <c r="H28" s="61"/>
      <c r="I28" s="61"/>
      <c r="J28" s="60"/>
      <c r="K28" s="61"/>
      <c r="L28" s="61"/>
      <c r="M28" s="103"/>
      <c r="N28" s="103"/>
      <c r="O28" s="90"/>
      <c r="P28" s="90"/>
      <c r="Q28" s="90"/>
      <c r="R28" s="90"/>
    </row>
    <row r="29" spans="1:18" x14ac:dyDescent="0.3">
      <c r="A29" s="2"/>
      <c r="B29" s="1"/>
      <c r="C29" s="1"/>
      <c r="D29" s="59"/>
      <c r="E29" s="1"/>
      <c r="F29" s="1"/>
      <c r="G29" s="1"/>
      <c r="H29" s="1"/>
      <c r="I29" s="1"/>
      <c r="J29" s="2"/>
      <c r="K29" s="1"/>
      <c r="L29" s="1"/>
      <c r="M29" s="101"/>
      <c r="N29" s="101"/>
      <c r="O29" s="87"/>
      <c r="P29" s="87"/>
      <c r="Q29" s="87"/>
      <c r="R29" s="87"/>
    </row>
    <row r="30" spans="1:18" x14ac:dyDescent="0.3">
      <c r="A30" s="2"/>
      <c r="B30" s="1"/>
      <c r="C30" s="1"/>
      <c r="D30" s="59"/>
      <c r="E30" s="1"/>
      <c r="F30" s="1"/>
      <c r="G30" s="1"/>
      <c r="H30" s="1"/>
      <c r="I30" s="1"/>
      <c r="J30" s="2"/>
      <c r="K30" s="1"/>
      <c r="L30" s="1"/>
      <c r="M30" s="101"/>
      <c r="N30" s="101"/>
      <c r="O30" s="87"/>
      <c r="P30" s="87"/>
      <c r="Q30" s="87"/>
      <c r="R30" s="87"/>
    </row>
    <row r="31" spans="1:18" x14ac:dyDescent="0.3">
      <c r="A31" s="2"/>
      <c r="B31" s="1"/>
      <c r="C31" s="1"/>
      <c r="D31" s="59"/>
      <c r="E31" s="1"/>
      <c r="F31" s="1"/>
      <c r="G31" s="1"/>
      <c r="H31" s="1"/>
      <c r="I31" s="1"/>
      <c r="J31" s="2"/>
      <c r="K31" s="1"/>
      <c r="L31" s="1"/>
      <c r="M31" s="101"/>
      <c r="N31" s="101"/>
      <c r="O31" s="87"/>
      <c r="P31" s="87"/>
      <c r="Q31" s="87"/>
      <c r="R31" s="87"/>
    </row>
    <row r="32" spans="1:18" x14ac:dyDescent="0.3">
      <c r="A32" s="2"/>
      <c r="B32" s="1"/>
      <c r="C32" s="1"/>
      <c r="D32" s="59"/>
      <c r="E32" s="1"/>
      <c r="F32" s="1"/>
      <c r="G32" s="1"/>
      <c r="H32" s="1"/>
      <c r="I32" s="1"/>
      <c r="J32" s="2"/>
      <c r="K32" s="1"/>
      <c r="L32" s="1"/>
      <c r="M32" s="101"/>
      <c r="N32" s="101"/>
      <c r="O32" s="87"/>
      <c r="P32" s="87"/>
      <c r="Q32" s="87"/>
      <c r="R32" s="87"/>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G9:H9"/>
    <mergeCell ref="E10:F10"/>
    <mergeCell ref="G10:H10"/>
    <mergeCell ref="E13:F13"/>
    <mergeCell ref="J14:L14"/>
  </mergeCells>
  <conditionalFormatting sqref="I17 K17:L17 K28:L32 I28:I32">
    <cfRule type="expression" dxfId="13" priority="3">
      <formula>$H17="CCI (CC Intégral)"</formula>
    </cfRule>
  </conditionalFormatting>
  <conditionalFormatting sqref="I17:J17 I28:J32">
    <cfRule type="expression" dxfId="12" priority="2">
      <formula>$H17="CT (Contrôle terminal)"</formula>
    </cfRule>
  </conditionalFormatting>
  <conditionalFormatting sqref="K16:L16">
    <cfRule type="expression" dxfId="11" priority="1">
      <formula>$H$17="CCI (CC Intégral)"</formula>
    </cfRule>
  </conditionalFormatting>
  <dataValidations count="6">
    <dataValidation type="list" allowBlank="1" showInputMessage="1" showErrorMessage="1" errorTitle="Nature" error="Utiliser la liste déroulante" promptTitle="Nature" prompt="Utiliser la liste déroulante" sqref="O17:P24 K17:K32 M17:M32">
      <formula1>liste_nature_controle</formula1>
    </dataValidation>
    <dataValidation type="decimal" operator="lessThanOrEqual" allowBlank="1" showInputMessage="1" showErrorMessage="1" errorTitle="ECTS" error="Le nombre de crédits doit être entier et inférieur ou égal à 6." sqref="D17:D32">
      <formula1>6</formula1>
    </dataValidation>
    <dataValidation type="decimal" operator="greaterThan" allowBlank="1" showInputMessage="1" showErrorMessage="1" errorTitle="Coefficient" error="Le coefficient doit être un nombre décimal supérieur à 0." sqref="E17:E32">
      <formula1>0</formula1>
    </dataValidation>
    <dataValidation type="list" allowBlank="1" showInputMessage="1" showErrorMessage="1" errorTitle="Nature de l'ELP" error="Utiliser la liste déroulante" promptTitle="Nature ELP" prompt="Utiliser la liste déroulante" sqref="A17:A32">
      <formula1>Nature_ELP</formula1>
    </dataValidation>
    <dataValidation type="list" operator="greaterThan" allowBlank="1" showInputMessage="1" showErrorMessage="1" errorTitle="Coefficient" error="Le coefficient doit être un nombre décimal supérieur à 0." sqref="F17:G32">
      <formula1>"OUI,NON"</formula1>
    </dataValidation>
    <dataValidation type="list" allowBlank="1" showInputMessage="1" showErrorMessage="1" promptTitle="Type contrôle" prompt="Utiliser la liste déroulante" sqref="H17:H32">
      <formula1>liste_type_controle</formula1>
    </dataValidation>
  </dataValidations>
  <printOptions horizontalCentered="1"/>
  <pageMargins left="0.23622047244094491" right="0.23622047244094491" top="0.51181102362204722" bottom="0.74803149606299213" header="0.31496062992125984" footer="0.31496062992125984"/>
  <pageSetup paperSize="9" scale="38"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243840</xdr:colOff>
                    <xdr:row>8</xdr:row>
                    <xdr:rowOff>53340</xdr:rowOff>
                  </from>
                  <to>
                    <xdr:col>0</xdr:col>
                    <xdr:colOff>1242060</xdr:colOff>
                    <xdr:row>9</xdr:row>
                    <xdr:rowOff>99060</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243840</xdr:colOff>
                    <xdr:row>11</xdr:row>
                    <xdr:rowOff>60960</xdr:rowOff>
                  </from>
                  <to>
                    <xdr:col>0</xdr:col>
                    <xdr:colOff>1242060</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243840</xdr:colOff>
                    <xdr:row>9</xdr:row>
                    <xdr:rowOff>152400</xdr:rowOff>
                  </from>
                  <to>
                    <xdr:col>0</xdr:col>
                    <xdr:colOff>1242060</xdr:colOff>
                    <xdr:row>11</xdr:row>
                    <xdr:rowOff>22860</xdr:rowOff>
                  </to>
                </anchor>
              </controlPr>
            </control>
          </mc:Choice>
        </mc:AlternateContent>
        <mc:AlternateContent xmlns:mc="http://schemas.openxmlformats.org/markup-compatibility/2006">
          <mc:Choice Requires="x14">
            <control shapeId="67588" r:id="rId7" name="Option Button 4">
              <controlPr defaultSize="0" autoFill="0" autoLine="0" autoPict="0">
                <anchor moveWithCells="1">
                  <from>
                    <xdr:col>0</xdr:col>
                    <xdr:colOff>243840</xdr:colOff>
                    <xdr:row>9</xdr:row>
                    <xdr:rowOff>152400</xdr:rowOff>
                  </from>
                  <to>
                    <xdr:col>0</xdr:col>
                    <xdr:colOff>1242060</xdr:colOff>
                    <xdr:row>11</xdr:row>
                    <xdr:rowOff>22860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28"/>
  <sheetViews>
    <sheetView showGridLines="0" showZeros="0" topLeftCell="A5" zoomScale="90" zoomScaleNormal="90" zoomScalePageLayoutView="90" workbookViewId="0">
      <selection activeCell="H24" sqref="H24"/>
    </sheetView>
  </sheetViews>
  <sheetFormatPr baseColWidth="10" defaultColWidth="10.77734375" defaultRowHeight="14.4" x14ac:dyDescent="0.3"/>
  <cols>
    <col min="1" max="1" width="26.44140625" style="13" bestFit="1" customWidth="1"/>
    <col min="2" max="2" width="43.6640625" style="13" customWidth="1"/>
    <col min="3" max="3" width="20.44140625" style="13" customWidth="1"/>
    <col min="4" max="4" width="6.6640625" style="13" customWidth="1"/>
    <col min="5" max="5" width="12" style="13" customWidth="1"/>
    <col min="6" max="6" width="13.6640625" style="13" customWidth="1"/>
    <col min="7" max="7" width="14.44140625" style="13" bestFit="1" customWidth="1"/>
    <col min="8" max="8" width="21.33203125" style="13" bestFit="1" customWidth="1"/>
    <col min="9" max="9" width="11.109375" style="13" bestFit="1" customWidth="1"/>
    <col min="10" max="10" width="17.44140625" style="13" customWidth="1"/>
    <col min="11" max="11" width="17.44140625" style="13" bestFit="1" customWidth="1"/>
    <col min="12" max="12" width="10.6640625" style="13" customWidth="1"/>
    <col min="13" max="13" width="17.44140625" style="13" bestFit="1" customWidth="1"/>
    <col min="14" max="14" width="10.6640625" style="13" customWidth="1"/>
    <col min="15" max="15" width="15.6640625" style="13" customWidth="1"/>
    <col min="16" max="16" width="18.44140625" style="13" bestFit="1" customWidth="1"/>
    <col min="17" max="17" width="10.77734375" style="13"/>
    <col min="18" max="18" width="27.33203125" style="13" customWidth="1"/>
    <col min="19" max="19" width="15.6640625" style="13" bestFit="1" customWidth="1"/>
    <col min="20" max="20" width="179.109375" style="13" bestFit="1" customWidth="1"/>
    <col min="21" max="16384" width="10.77734375" style="13"/>
  </cols>
  <sheetData>
    <row r="1" spans="1:19" ht="23.4" x14ac:dyDescent="0.3">
      <c r="A1" s="184" t="s">
        <v>48</v>
      </c>
      <c r="B1" s="184"/>
      <c r="C1" s="184"/>
      <c r="D1" s="184"/>
      <c r="E1" s="184"/>
      <c r="F1" s="184"/>
      <c r="G1" s="184"/>
      <c r="H1" s="184"/>
      <c r="I1" s="184"/>
      <c r="J1" s="184"/>
      <c r="K1" s="184"/>
      <c r="L1" s="184"/>
      <c r="M1" s="184"/>
      <c r="N1" s="184"/>
    </row>
    <row r="2" spans="1:19" ht="19.95" customHeight="1" x14ac:dyDescent="0.3">
      <c r="A2" s="7" t="s">
        <v>22</v>
      </c>
      <c r="B2" s="185" t="str">
        <f>'Fiche générale'!B2</f>
        <v>LASH</v>
      </c>
      <c r="C2" s="185"/>
      <c r="D2" s="185"/>
      <c r="E2" s="185"/>
    </row>
    <row r="3" spans="1:19" ht="19.95" customHeight="1" x14ac:dyDescent="0.3">
      <c r="A3" s="7" t="s">
        <v>21</v>
      </c>
      <c r="B3" s="185" t="str">
        <f>'Fiche générale'!B3:I3</f>
        <v>Sciences de l'Homme et de la Société</v>
      </c>
      <c r="C3" s="185"/>
      <c r="D3" s="185"/>
      <c r="E3" s="185"/>
    </row>
    <row r="4" spans="1:19" ht="19.95" customHeight="1" x14ac:dyDescent="0.3">
      <c r="A4" s="7" t="s">
        <v>14</v>
      </c>
      <c r="B4" s="49" t="str">
        <f>'Fiche générale'!B4</f>
        <v>HPSHS18</v>
      </c>
      <c r="C4" s="8" t="s">
        <v>40</v>
      </c>
      <c r="D4" s="186">
        <v>180</v>
      </c>
      <c r="E4" s="186"/>
      <c r="F4" s="50"/>
      <c r="G4" s="50"/>
      <c r="H4" s="50"/>
      <c r="I4" s="50"/>
      <c r="J4" s="50"/>
      <c r="K4" s="50"/>
      <c r="L4" s="50"/>
      <c r="M4" s="50"/>
      <c r="N4" s="50"/>
    </row>
    <row r="5" spans="1:19" ht="19.95" customHeight="1" x14ac:dyDescent="0.3"/>
    <row r="6" spans="1:19" ht="19.95" customHeight="1" x14ac:dyDescent="0.3">
      <c r="A6" s="7" t="s">
        <v>1</v>
      </c>
      <c r="B6" s="23"/>
      <c r="C6" s="8" t="s">
        <v>41</v>
      </c>
      <c r="D6" s="187"/>
      <c r="E6" s="188"/>
      <c r="F6" s="189" t="s">
        <v>2</v>
      </c>
      <c r="G6" s="190"/>
      <c r="H6" s="191"/>
      <c r="I6" s="192" t="s">
        <v>159</v>
      </c>
      <c r="J6" s="192"/>
      <c r="K6" s="192"/>
      <c r="L6" s="192"/>
      <c r="M6" s="192"/>
      <c r="N6" s="192"/>
    </row>
    <row r="7" spans="1:19" ht="19.95" customHeight="1" x14ac:dyDescent="0.3">
      <c r="A7" s="7" t="s">
        <v>23</v>
      </c>
      <c r="B7" s="117"/>
    </row>
    <row r="8" spans="1:19" ht="19.95" customHeight="1" x14ac:dyDescent="0.3">
      <c r="A8" s="51"/>
      <c r="B8" s="126"/>
      <c r="G8" s="9"/>
      <c r="H8" s="9"/>
      <c r="I8" s="9"/>
      <c r="J8" s="9"/>
      <c r="L8" s="19"/>
      <c r="M8" s="19"/>
    </row>
    <row r="9" spans="1:19" ht="15" customHeight="1" x14ac:dyDescent="0.3">
      <c r="B9" s="6"/>
      <c r="C9" s="33"/>
      <c r="D9" s="9"/>
      <c r="E9" s="174" t="s">
        <v>29</v>
      </c>
      <c r="F9" s="175"/>
      <c r="G9" s="174" t="s">
        <v>25</v>
      </c>
      <c r="H9" s="175"/>
      <c r="I9" s="9"/>
      <c r="J9" s="52">
        <v>1</v>
      </c>
      <c r="K9" s="9"/>
      <c r="L9" s="9"/>
      <c r="M9" s="9"/>
    </row>
    <row r="10" spans="1:19" ht="15" customHeight="1" x14ac:dyDescent="0.3">
      <c r="B10" s="6"/>
      <c r="C10" s="33"/>
      <c r="D10" s="10"/>
      <c r="E10" s="176"/>
      <c r="F10" s="177"/>
      <c r="G10" s="178"/>
      <c r="H10" s="179"/>
      <c r="I10" s="11"/>
      <c r="J10" s="11"/>
      <c r="K10" s="11"/>
      <c r="L10" s="11"/>
      <c r="M10" s="11"/>
    </row>
    <row r="11" spans="1:19" ht="15" customHeight="1" x14ac:dyDescent="0.3">
      <c r="A11" s="53">
        <v>4</v>
      </c>
      <c r="B11" s="127"/>
      <c r="C11" s="33"/>
      <c r="D11" s="12"/>
      <c r="L11" s="11"/>
      <c r="M11" s="11"/>
    </row>
    <row r="12" spans="1:19" ht="15" customHeight="1" x14ac:dyDescent="0.3">
      <c r="B12" s="6"/>
      <c r="D12" s="12"/>
      <c r="L12" s="11"/>
      <c r="M12" s="11"/>
    </row>
    <row r="13" spans="1:19" x14ac:dyDescent="0.3">
      <c r="B13" s="6"/>
      <c r="C13" s="12"/>
      <c r="D13" s="12"/>
      <c r="E13" s="180"/>
      <c r="F13" s="180"/>
      <c r="G13" s="118"/>
      <c r="H13" s="12"/>
      <c r="I13" s="12"/>
    </row>
    <row r="14" spans="1:19" ht="26.25" customHeight="1" x14ac:dyDescent="0.3">
      <c r="B14" s="14"/>
      <c r="C14" s="12"/>
      <c r="D14" s="12"/>
      <c r="E14" s="118"/>
      <c r="F14" s="118"/>
      <c r="G14" s="118"/>
      <c r="H14" s="12"/>
      <c r="I14" s="12"/>
      <c r="J14" s="181" t="s">
        <v>15</v>
      </c>
      <c r="K14" s="182"/>
      <c r="L14" s="183"/>
      <c r="M14" s="168" t="s">
        <v>16</v>
      </c>
      <c r="N14" s="169"/>
      <c r="O14" s="170" t="s">
        <v>152</v>
      </c>
      <c r="P14" s="171"/>
      <c r="Q14" s="172"/>
      <c r="R14" s="173" t="s">
        <v>153</v>
      </c>
    </row>
    <row r="15" spans="1:19" ht="39.75" customHeight="1" x14ac:dyDescent="0.3">
      <c r="C15" s="54"/>
      <c r="D15" s="54"/>
      <c r="E15" s="55"/>
      <c r="F15" s="55"/>
      <c r="G15" s="55"/>
      <c r="H15" s="55"/>
      <c r="I15" s="56"/>
      <c r="J15" s="57" t="s">
        <v>17</v>
      </c>
      <c r="K15" s="57" t="str">
        <f>IF(H17="CCI (CC Intégral)","CT pour les dispensés","Contrôle Terminal")</f>
        <v>Contrôle Terminal</v>
      </c>
      <c r="L15" s="58"/>
      <c r="M15" s="104" t="s">
        <v>18</v>
      </c>
      <c r="N15" s="105"/>
      <c r="O15" s="16" t="s">
        <v>154</v>
      </c>
      <c r="P15" s="88" t="s">
        <v>18</v>
      </c>
      <c r="Q15" s="89"/>
      <c r="R15" s="173"/>
    </row>
    <row r="16" spans="1:19" ht="46.8" x14ac:dyDescent="0.3">
      <c r="A16" s="57" t="s">
        <v>3</v>
      </c>
      <c r="B16" s="57" t="s">
        <v>4</v>
      </c>
      <c r="C16" s="58" t="s">
        <v>5</v>
      </c>
      <c r="D16" s="16" t="s">
        <v>6</v>
      </c>
      <c r="E16" s="17" t="s">
        <v>7</v>
      </c>
      <c r="F16" s="15" t="s">
        <v>27</v>
      </c>
      <c r="G16" s="15" t="s">
        <v>105</v>
      </c>
      <c r="H16" s="18" t="s">
        <v>28</v>
      </c>
      <c r="I16" s="15" t="s">
        <v>33</v>
      </c>
      <c r="J16" s="16" t="s">
        <v>24</v>
      </c>
      <c r="K16" s="16" t="s">
        <v>19</v>
      </c>
      <c r="L16" s="16" t="s">
        <v>20</v>
      </c>
      <c r="M16" s="104" t="s">
        <v>19</v>
      </c>
      <c r="N16" s="104" t="s">
        <v>20</v>
      </c>
      <c r="O16" s="88" t="s">
        <v>19</v>
      </c>
      <c r="P16" s="88" t="s">
        <v>19</v>
      </c>
      <c r="Q16" s="88" t="s">
        <v>20</v>
      </c>
      <c r="R16" s="173"/>
      <c r="S16" s="112" t="s">
        <v>156</v>
      </c>
    </row>
    <row r="17" spans="1:18" ht="15" customHeight="1" thickBot="1" x14ac:dyDescent="0.35">
      <c r="A17" s="73"/>
      <c r="B17" s="74"/>
      <c r="C17" s="75"/>
      <c r="D17" s="76"/>
      <c r="E17" s="76"/>
      <c r="F17" s="76"/>
      <c r="G17" s="76"/>
      <c r="H17" s="76"/>
      <c r="I17" s="76"/>
      <c r="J17" s="75"/>
      <c r="K17" s="75"/>
      <c r="L17" s="75"/>
      <c r="M17" s="98"/>
      <c r="N17" s="98"/>
      <c r="O17" s="106"/>
      <c r="P17" s="106"/>
      <c r="Q17" s="106"/>
      <c r="R17" s="106"/>
    </row>
    <row r="18" spans="1:18" s="19" customFormat="1" ht="16.2" thickBot="1" x14ac:dyDescent="0.35">
      <c r="A18" s="77"/>
      <c r="B18" s="78" t="s">
        <v>107</v>
      </c>
      <c r="C18" s="79"/>
      <c r="D18" s="79"/>
      <c r="E18" s="79"/>
      <c r="F18" s="79"/>
      <c r="G18" s="79"/>
      <c r="H18" s="79"/>
      <c r="I18" s="79"/>
      <c r="J18" s="79"/>
      <c r="K18" s="79"/>
      <c r="L18" s="79"/>
      <c r="M18" s="99"/>
      <c r="N18" s="99"/>
      <c r="O18" s="96"/>
      <c r="P18" s="96"/>
      <c r="Q18" s="96"/>
      <c r="R18" s="97"/>
    </row>
    <row r="19" spans="1:18" s="19" customFormat="1" x14ac:dyDescent="0.25">
      <c r="A19" s="63" t="s">
        <v>0</v>
      </c>
      <c r="B19" s="65" t="s">
        <v>130</v>
      </c>
      <c r="C19" s="132" t="s">
        <v>169</v>
      </c>
      <c r="D19" s="66">
        <v>6</v>
      </c>
      <c r="E19" s="65"/>
      <c r="F19" s="65" t="s">
        <v>106</v>
      </c>
      <c r="G19" s="65" t="s">
        <v>106</v>
      </c>
      <c r="H19" s="65" t="s">
        <v>31</v>
      </c>
      <c r="I19" s="65"/>
      <c r="J19" s="67"/>
      <c r="K19" s="65"/>
      <c r="L19" s="65"/>
      <c r="M19" s="100"/>
      <c r="N19" s="100"/>
      <c r="O19" s="91"/>
      <c r="P19" s="91"/>
      <c r="Q19" s="91"/>
      <c r="R19" s="92"/>
    </row>
    <row r="20" spans="1:18" s="19" customFormat="1" x14ac:dyDescent="0.25">
      <c r="A20" s="68" t="s">
        <v>26</v>
      </c>
      <c r="B20" s="1" t="s">
        <v>131</v>
      </c>
      <c r="C20" s="129" t="s">
        <v>170</v>
      </c>
      <c r="D20" s="59"/>
      <c r="E20" s="1">
        <v>1</v>
      </c>
      <c r="F20" s="1" t="s">
        <v>106</v>
      </c>
      <c r="G20" s="1" t="s">
        <v>106</v>
      </c>
      <c r="H20" s="1" t="s">
        <v>31</v>
      </c>
      <c r="I20" s="1"/>
      <c r="J20" s="2">
        <v>1</v>
      </c>
      <c r="K20" s="1" t="s">
        <v>11</v>
      </c>
      <c r="L20" s="1"/>
      <c r="M20" s="101" t="s">
        <v>11</v>
      </c>
      <c r="N20" s="101"/>
      <c r="O20" s="87"/>
      <c r="P20" s="87"/>
      <c r="Q20" s="87"/>
      <c r="R20" s="93"/>
    </row>
    <row r="21" spans="1:18" s="19" customFormat="1" ht="15" thickBot="1" x14ac:dyDescent="0.3">
      <c r="A21" s="69" t="s">
        <v>26</v>
      </c>
      <c r="B21" s="70" t="s">
        <v>132</v>
      </c>
      <c r="C21" s="130" t="s">
        <v>171</v>
      </c>
      <c r="D21" s="71"/>
      <c r="E21" s="70">
        <v>1</v>
      </c>
      <c r="F21" s="70" t="s">
        <v>106</v>
      </c>
      <c r="G21" s="70" t="s">
        <v>106</v>
      </c>
      <c r="H21" s="70" t="s">
        <v>31</v>
      </c>
      <c r="I21" s="70"/>
      <c r="J21" s="72">
        <v>1</v>
      </c>
      <c r="K21" s="70" t="s">
        <v>11</v>
      </c>
      <c r="L21" s="70"/>
      <c r="M21" s="102" t="s">
        <v>11</v>
      </c>
      <c r="N21" s="102"/>
      <c r="O21" s="94"/>
      <c r="P21" s="94"/>
      <c r="Q21" s="94"/>
      <c r="R21" s="95"/>
    </row>
    <row r="22" spans="1:18" s="19" customFormat="1" x14ac:dyDescent="0.25">
      <c r="A22" s="63" t="s">
        <v>0</v>
      </c>
      <c r="B22" s="65" t="s">
        <v>133</v>
      </c>
      <c r="C22" s="132" t="s">
        <v>172</v>
      </c>
      <c r="D22" s="66">
        <v>6</v>
      </c>
      <c r="E22" s="65"/>
      <c r="F22" s="65" t="s">
        <v>106</v>
      </c>
      <c r="G22" s="65" t="s">
        <v>106</v>
      </c>
      <c r="H22" s="65" t="s">
        <v>31</v>
      </c>
      <c r="I22" s="65"/>
      <c r="J22" s="67"/>
      <c r="K22" s="65"/>
      <c r="L22" s="65"/>
      <c r="M22" s="100"/>
      <c r="N22" s="100"/>
      <c r="O22" s="91"/>
      <c r="P22" s="91"/>
      <c r="Q22" s="91"/>
      <c r="R22" s="92"/>
    </row>
    <row r="23" spans="1:18" s="19" customFormat="1" x14ac:dyDescent="0.25">
      <c r="A23" s="68" t="s">
        <v>26</v>
      </c>
      <c r="B23" s="1" t="s">
        <v>134</v>
      </c>
      <c r="C23" s="129" t="s">
        <v>173</v>
      </c>
      <c r="D23" s="59"/>
      <c r="E23" s="1">
        <v>1</v>
      </c>
      <c r="F23" s="1" t="s">
        <v>106</v>
      </c>
      <c r="G23" s="1" t="s">
        <v>106</v>
      </c>
      <c r="H23" s="1" t="s">
        <v>31</v>
      </c>
      <c r="I23" s="1"/>
      <c r="J23" s="2">
        <v>1</v>
      </c>
      <c r="K23" s="1" t="s">
        <v>11</v>
      </c>
      <c r="L23" s="1"/>
      <c r="M23" s="101" t="s">
        <v>11</v>
      </c>
      <c r="N23" s="101"/>
      <c r="O23" s="87"/>
      <c r="P23" s="87"/>
      <c r="Q23" s="87"/>
      <c r="R23" s="93"/>
    </row>
    <row r="24" spans="1:18" s="19" customFormat="1" x14ac:dyDescent="0.3">
      <c r="A24" s="119" t="s">
        <v>26</v>
      </c>
      <c r="B24" s="121" t="s">
        <v>158</v>
      </c>
      <c r="C24" s="133"/>
      <c r="D24" s="76"/>
      <c r="E24" s="75">
        <v>1</v>
      </c>
      <c r="F24" s="75" t="s">
        <v>106</v>
      </c>
      <c r="G24" s="75" t="s">
        <v>106</v>
      </c>
      <c r="H24" s="121" t="s">
        <v>31</v>
      </c>
      <c r="I24" s="75"/>
      <c r="J24" s="73">
        <v>1</v>
      </c>
      <c r="K24" s="75" t="s">
        <v>10</v>
      </c>
      <c r="L24" s="75" t="s">
        <v>201</v>
      </c>
      <c r="M24" s="98" t="s">
        <v>10</v>
      </c>
      <c r="N24" s="98" t="s">
        <v>201</v>
      </c>
      <c r="O24" s="106"/>
      <c r="P24" s="106"/>
      <c r="Q24" s="106"/>
      <c r="R24" s="120"/>
    </row>
    <row r="25" spans="1:18" s="19" customFormat="1" ht="15" thickBot="1" x14ac:dyDescent="0.35">
      <c r="A25" s="69" t="s">
        <v>26</v>
      </c>
      <c r="B25" s="125" t="s">
        <v>135</v>
      </c>
      <c r="C25" s="134"/>
      <c r="D25" s="125"/>
      <c r="E25" s="125">
        <v>1</v>
      </c>
      <c r="F25" s="125" t="s">
        <v>106</v>
      </c>
      <c r="G25" s="125" t="s">
        <v>106</v>
      </c>
      <c r="H25" s="125" t="s">
        <v>31</v>
      </c>
      <c r="I25" s="125"/>
      <c r="J25" s="125">
        <v>1</v>
      </c>
      <c r="K25" s="125" t="s">
        <v>11</v>
      </c>
      <c r="L25" s="125"/>
      <c r="M25" s="125" t="s">
        <v>11</v>
      </c>
      <c r="N25" s="102"/>
      <c r="O25" s="94"/>
      <c r="P25" s="94"/>
      <c r="Q25" s="94"/>
      <c r="R25" s="95"/>
    </row>
    <row r="26" spans="1:18" s="19" customFormat="1" x14ac:dyDescent="0.25">
      <c r="A26" s="63" t="s">
        <v>0</v>
      </c>
      <c r="B26" s="65" t="s">
        <v>136</v>
      </c>
      <c r="C26" s="132" t="s">
        <v>174</v>
      </c>
      <c r="D26" s="66">
        <v>6</v>
      </c>
      <c r="E26" s="65"/>
      <c r="F26" s="65" t="s">
        <v>106</v>
      </c>
      <c r="G26" s="65" t="s">
        <v>106</v>
      </c>
      <c r="H26" s="65" t="s">
        <v>31</v>
      </c>
      <c r="I26" s="65"/>
      <c r="J26" s="67"/>
      <c r="K26" s="65"/>
      <c r="L26" s="65"/>
      <c r="M26" s="100"/>
      <c r="N26" s="100"/>
      <c r="O26" s="91"/>
      <c r="P26" s="91"/>
      <c r="Q26" s="91"/>
      <c r="R26" s="92"/>
    </row>
    <row r="27" spans="1:18" s="19" customFormat="1" x14ac:dyDescent="0.25">
      <c r="A27" s="68" t="s">
        <v>26</v>
      </c>
      <c r="B27" s="1" t="s">
        <v>137</v>
      </c>
      <c r="C27" s="129" t="s">
        <v>175</v>
      </c>
      <c r="D27" s="59"/>
      <c r="E27" s="1">
        <v>1</v>
      </c>
      <c r="F27" s="1" t="s">
        <v>106</v>
      </c>
      <c r="G27" s="1" t="s">
        <v>106</v>
      </c>
      <c r="H27" s="1" t="s">
        <v>31</v>
      </c>
      <c r="I27" s="1"/>
      <c r="J27" s="2">
        <v>1</v>
      </c>
      <c r="K27" s="1" t="s">
        <v>12</v>
      </c>
      <c r="L27" s="1"/>
      <c r="M27" s="101" t="s">
        <v>12</v>
      </c>
      <c r="N27" s="101"/>
      <c r="O27" s="87"/>
      <c r="P27" s="87"/>
      <c r="Q27" s="87"/>
      <c r="R27" s="93"/>
    </row>
    <row r="28" spans="1:18" s="19" customFormat="1" ht="29.4" thickBot="1" x14ac:dyDescent="0.3">
      <c r="A28" s="69" t="s">
        <v>26</v>
      </c>
      <c r="B28" s="70" t="s">
        <v>138</v>
      </c>
      <c r="C28" s="130" t="s">
        <v>176</v>
      </c>
      <c r="D28" s="71"/>
      <c r="E28" s="70">
        <v>1</v>
      </c>
      <c r="F28" s="70" t="s">
        <v>106</v>
      </c>
      <c r="G28" s="70" t="s">
        <v>106</v>
      </c>
      <c r="H28" s="70" t="s">
        <v>31</v>
      </c>
      <c r="I28" s="70"/>
      <c r="J28" s="72">
        <v>1</v>
      </c>
      <c r="K28" s="70" t="s">
        <v>11</v>
      </c>
      <c r="L28" s="70"/>
      <c r="M28" s="102"/>
      <c r="N28" s="102"/>
      <c r="O28" s="94" t="s">
        <v>155</v>
      </c>
      <c r="P28" s="94"/>
      <c r="Q28" s="94"/>
      <c r="R28" s="110" t="s">
        <v>157</v>
      </c>
    </row>
  </sheetData>
  <sheetProtection formatCells="0" formatColumns="0" formatRows="0" insertRows="0" selectLockedCells="1"/>
  <mergeCells count="16">
    <mergeCell ref="A1:N1"/>
    <mergeCell ref="B2:E2"/>
    <mergeCell ref="B3:E3"/>
    <mergeCell ref="D4:E4"/>
    <mergeCell ref="D6:E6"/>
    <mergeCell ref="F6:H6"/>
    <mergeCell ref="I6:N6"/>
    <mergeCell ref="M14:N14"/>
    <mergeCell ref="O14:Q14"/>
    <mergeCell ref="R14:R16"/>
    <mergeCell ref="E9:F9"/>
    <mergeCell ref="G9:H9"/>
    <mergeCell ref="E10:F10"/>
    <mergeCell ref="G10:H10"/>
    <mergeCell ref="E13:F13"/>
    <mergeCell ref="J14:L14"/>
  </mergeCells>
  <conditionalFormatting sqref="I17 K17:L17 K19:L28 I19:I28">
    <cfRule type="expression" dxfId="10" priority="5">
      <formula>$H17="CCI (CC Intégral)"</formula>
    </cfRule>
  </conditionalFormatting>
  <conditionalFormatting sqref="I17:J17 I19:J28">
    <cfRule type="expression" dxfId="9" priority="4">
      <formula>$H17="CT (Contrôle terminal)"</formula>
    </cfRule>
  </conditionalFormatting>
  <conditionalFormatting sqref="K16:L16">
    <cfRule type="expression" dxfId="8" priority="3">
      <formula>$H$17="CCI (CC Intégral)"</formula>
    </cfRule>
  </conditionalFormatting>
  <dataValidations count="6">
    <dataValidation type="list" allowBlank="1" showInputMessage="1" showErrorMessage="1" errorTitle="Nature de l'ELP" error="Utiliser la liste déroulante" promptTitle="Nature ELP" prompt="Utiliser la liste déroulante" sqref="A17:A28">
      <formula1>Nature_ELP</formula1>
    </dataValidation>
    <dataValidation type="decimal" operator="greaterThan" allowBlank="1" showInputMessage="1" showErrorMessage="1" errorTitle="Coefficient" error="Le coefficient doit être un nombre décimal supérieur à 0." sqref="E17:E28">
      <formula1>0</formula1>
    </dataValidation>
    <dataValidation type="decimal" operator="lessThanOrEqual" allowBlank="1" showInputMessage="1" showErrorMessage="1" errorTitle="ECTS" error="Le nombre de crédits doit être entier et inférieur ou égal à 6." sqref="D17:D28">
      <formula1>6</formula1>
    </dataValidation>
    <dataValidation type="list" allowBlank="1" showInputMessage="1" showErrorMessage="1" errorTitle="Nature" error="Utiliser la liste déroulante" promptTitle="Nature" prompt="Utiliser la liste déroulante" sqref="K17:K28 M17:M28">
      <formula1>liste_nature_controle</formula1>
    </dataValidation>
    <dataValidation type="list" allowBlank="1" showInputMessage="1" showErrorMessage="1" promptTitle="Type contrôle" prompt="Utiliser la liste déroulante" sqref="H17:H28">
      <formula1>liste_type_controle</formula1>
    </dataValidation>
    <dataValidation type="list" operator="greaterThan" allowBlank="1" showInputMessage="1" showErrorMessage="1" errorTitle="Coefficient" error="Le coefficient doit être un nombre décimal supérieur à 0." sqref="F17:G28">
      <formula1>"OUI,NON"</formula1>
    </dataValidation>
  </dataValidations>
  <printOptions horizontalCentered="1"/>
  <pageMargins left="0.23622047244094491" right="0.23622047244094491" top="0.51" bottom="0.74803149606299213" header="0.31496062992125984" footer="0.31496062992125984"/>
  <pageSetup paperSize="9" scale="28" fitToHeight="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8609" r:id="rId3" name="Option Button 1">
              <controlPr defaultSize="0" autoFill="0" autoLine="0" autoPict="0">
                <anchor moveWithCells="1">
                  <from>
                    <xdr:col>0</xdr:col>
                    <xdr:colOff>243840</xdr:colOff>
                    <xdr:row>8</xdr:row>
                    <xdr:rowOff>53340</xdr:rowOff>
                  </from>
                  <to>
                    <xdr:col>0</xdr:col>
                    <xdr:colOff>1242060</xdr:colOff>
                    <xdr:row>9</xdr:row>
                    <xdr:rowOff>99060</xdr:rowOff>
                  </to>
                </anchor>
              </controlPr>
            </control>
          </mc:Choice>
        </mc:AlternateContent>
        <mc:AlternateContent xmlns:mc="http://schemas.openxmlformats.org/markup-compatibility/2006">
          <mc:Choice Requires="x14">
            <control shapeId="68610" r:id="rId4" name="Option Button 2">
              <controlPr defaultSize="0" autoFill="0" autoLine="0" autoPict="0">
                <anchor moveWithCells="1">
                  <from>
                    <xdr:col>0</xdr:col>
                    <xdr:colOff>243840</xdr:colOff>
                    <xdr:row>11</xdr:row>
                    <xdr:rowOff>60960</xdr:rowOff>
                  </from>
                  <to>
                    <xdr:col>0</xdr:col>
                    <xdr:colOff>1242060</xdr:colOff>
                    <xdr:row>12</xdr:row>
                    <xdr:rowOff>114300</xdr:rowOff>
                  </to>
                </anchor>
              </controlPr>
            </control>
          </mc:Choice>
        </mc:AlternateContent>
        <mc:AlternateContent xmlns:mc="http://schemas.openxmlformats.org/markup-compatibility/2006">
          <mc:Choice Requires="x14">
            <control shapeId="68611" r:id="rId5" name="Option Button 3">
              <controlPr defaultSize="0" autoFill="0" autoLine="0" autoPict="0">
                <anchor moveWithCells="1">
                  <from>
                    <xdr:col>0</xdr:col>
                    <xdr:colOff>243840</xdr:colOff>
                    <xdr:row>9</xdr:row>
                    <xdr:rowOff>152400</xdr:rowOff>
                  </from>
                  <to>
                    <xdr:col>0</xdr:col>
                    <xdr:colOff>1242060</xdr:colOff>
                    <xdr:row>11</xdr:row>
                    <xdr:rowOff>22860</xdr:rowOff>
                  </to>
                </anchor>
              </controlPr>
            </control>
          </mc:Choice>
        </mc:AlternateContent>
        <mc:AlternateContent xmlns:mc="http://schemas.openxmlformats.org/markup-compatibility/2006">
          <mc:Choice Requires="x14">
            <control shapeId="68612" r:id="rId6" name="Option Button 4">
              <controlPr defaultSize="0" autoFill="0" autoLine="0" autoPict="0">
                <anchor moveWithCells="1">
                  <from>
                    <xdr:col>0</xdr:col>
                    <xdr:colOff>243840</xdr:colOff>
                    <xdr:row>9</xdr:row>
                    <xdr:rowOff>152400</xdr:rowOff>
                  </from>
                  <to>
                    <xdr:col>0</xdr:col>
                    <xdr:colOff>1242060</xdr:colOff>
                    <xdr:row>11</xdr:row>
                    <xdr:rowOff>22860</xdr:rowOff>
                  </to>
                </anchor>
              </controlPr>
            </control>
          </mc:Choice>
        </mc:AlternateContent>
      </controls>
    </mc:Choice>
  </mc:AlternateContent>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R37"/>
  <sheetViews>
    <sheetView showGridLines="0" showZeros="0" topLeftCell="A16" workbookViewId="0">
      <selection activeCell="C17" sqref="C17:C32"/>
    </sheetView>
  </sheetViews>
  <sheetFormatPr baseColWidth="10" defaultColWidth="10.77734375" defaultRowHeight="14.4" x14ac:dyDescent="0.3"/>
  <cols>
    <col min="1" max="1" width="26.44140625" style="13" bestFit="1" customWidth="1"/>
    <col min="2" max="2" width="43.6640625" style="13" customWidth="1"/>
    <col min="3" max="3" width="20.44140625" style="13" customWidth="1"/>
    <col min="4" max="4" width="6.6640625" style="13" customWidth="1"/>
    <col min="5" max="5" width="12" style="13" customWidth="1"/>
    <col min="6" max="6" width="13.6640625" style="13" customWidth="1"/>
    <col min="7" max="7" width="14.44140625" style="13" bestFit="1" customWidth="1"/>
    <col min="8" max="8" width="21.33203125" style="13" bestFit="1" customWidth="1"/>
    <col min="9" max="9" width="11.109375" style="13" bestFit="1" customWidth="1"/>
    <col min="10" max="10" width="17.44140625" style="13" customWidth="1"/>
    <col min="11" max="11" width="17.44140625" style="13" bestFit="1" customWidth="1"/>
    <col min="12" max="12" width="10.6640625" style="13" customWidth="1"/>
    <col min="13" max="13" width="17.44140625" style="13" bestFit="1" customWidth="1"/>
    <col min="14" max="14" width="10.6640625" style="13" customWidth="1"/>
    <col min="15" max="15" width="15.6640625" style="13" customWidth="1"/>
    <col min="16" max="16" width="18.44140625" style="13" bestFit="1" customWidth="1"/>
    <col min="17" max="17" width="10.77734375" style="13"/>
    <col min="18" max="18" width="27.33203125" style="13" customWidth="1"/>
    <col min="19" max="19" width="26" style="13" customWidth="1"/>
    <col min="20" max="16384" width="10.77734375" style="13"/>
  </cols>
  <sheetData>
    <row r="1" spans="1:18" ht="23.4" x14ac:dyDescent="0.3">
      <c r="A1" s="184" t="s">
        <v>48</v>
      </c>
      <c r="B1" s="184"/>
      <c r="C1" s="184"/>
      <c r="D1" s="184"/>
      <c r="E1" s="184"/>
      <c r="F1" s="184"/>
      <c r="G1" s="184"/>
      <c r="H1" s="184"/>
      <c r="I1" s="184"/>
      <c r="J1" s="184"/>
      <c r="K1" s="184"/>
      <c r="L1" s="184"/>
      <c r="M1" s="184"/>
      <c r="N1" s="184"/>
    </row>
    <row r="2" spans="1:18" ht="19.95" customHeight="1" x14ac:dyDescent="0.3">
      <c r="A2" s="7" t="s">
        <v>22</v>
      </c>
      <c r="B2" s="185" t="str">
        <f>'Fiche générale'!B2</f>
        <v>LASH</v>
      </c>
      <c r="C2" s="185"/>
      <c r="D2" s="185"/>
      <c r="E2" s="185"/>
    </row>
    <row r="3" spans="1:18" ht="19.95" customHeight="1" x14ac:dyDescent="0.3">
      <c r="A3" s="7" t="s">
        <v>21</v>
      </c>
      <c r="B3" s="185" t="str">
        <f>'Fiche générale'!B3:I3</f>
        <v>Sciences de l'Homme et de la Société</v>
      </c>
      <c r="C3" s="185"/>
      <c r="D3" s="185"/>
      <c r="E3" s="185"/>
    </row>
    <row r="4" spans="1:18" ht="19.95" customHeight="1" x14ac:dyDescent="0.3">
      <c r="A4" s="7" t="s">
        <v>14</v>
      </c>
      <c r="B4" s="49" t="str">
        <f>'Fiche générale'!B4</f>
        <v>HPSHS18</v>
      </c>
      <c r="C4" s="8" t="s">
        <v>40</v>
      </c>
      <c r="D4" s="186">
        <v>180</v>
      </c>
      <c r="E4" s="186"/>
      <c r="F4" s="50"/>
      <c r="G4" s="50"/>
      <c r="H4" s="50"/>
      <c r="I4" s="50"/>
      <c r="J4" s="50"/>
      <c r="K4" s="50"/>
      <c r="L4" s="50"/>
      <c r="M4" s="50"/>
      <c r="N4" s="50"/>
    </row>
    <row r="5" spans="1:18" ht="19.95" customHeight="1" x14ac:dyDescent="0.3"/>
    <row r="6" spans="1:18" ht="19.95" customHeight="1" x14ac:dyDescent="0.3">
      <c r="A6" s="7" t="s">
        <v>1</v>
      </c>
      <c r="B6" s="23"/>
      <c r="C6" s="8" t="s">
        <v>41</v>
      </c>
      <c r="D6" s="187"/>
      <c r="E6" s="188"/>
      <c r="F6" s="189" t="s">
        <v>2</v>
      </c>
      <c r="G6" s="190"/>
      <c r="H6" s="191"/>
      <c r="I6" s="192" t="s">
        <v>159</v>
      </c>
      <c r="J6" s="192"/>
      <c r="K6" s="192"/>
      <c r="L6" s="192"/>
      <c r="M6" s="192"/>
      <c r="N6" s="192"/>
    </row>
    <row r="7" spans="1:18" ht="19.95" customHeight="1" x14ac:dyDescent="0.3">
      <c r="A7" s="7" t="s">
        <v>23</v>
      </c>
      <c r="B7" s="84"/>
    </row>
    <row r="8" spans="1:18" ht="19.95" customHeight="1" x14ac:dyDescent="0.3">
      <c r="A8" s="51"/>
      <c r="B8" s="3"/>
      <c r="H8" s="9"/>
      <c r="I8" s="9"/>
      <c r="J8" s="9"/>
      <c r="K8" s="9"/>
      <c r="M8" s="19"/>
      <c r="N8" s="19"/>
    </row>
    <row r="9" spans="1:18" ht="15" customHeight="1" x14ac:dyDescent="0.3">
      <c r="B9" s="32"/>
      <c r="C9" s="10"/>
      <c r="D9" s="9"/>
      <c r="E9" s="174" t="s">
        <v>29</v>
      </c>
      <c r="F9" s="175"/>
      <c r="G9" s="174" t="s">
        <v>25</v>
      </c>
      <c r="H9" s="175"/>
      <c r="I9" s="9"/>
      <c r="J9" s="52">
        <v>1</v>
      </c>
      <c r="K9" s="9"/>
      <c r="L9" s="9"/>
      <c r="M9" s="9"/>
    </row>
    <row r="10" spans="1:18" ht="15" customHeight="1" x14ac:dyDescent="0.3">
      <c r="B10" s="19"/>
      <c r="C10" s="33"/>
      <c r="D10" s="10"/>
      <c r="E10" s="176"/>
      <c r="F10" s="177"/>
      <c r="G10" s="178"/>
      <c r="H10" s="179"/>
      <c r="I10" s="11"/>
      <c r="J10" s="11"/>
      <c r="K10" s="11"/>
      <c r="L10" s="11"/>
      <c r="M10" s="11"/>
    </row>
    <row r="11" spans="1:18" ht="15" customHeight="1" x14ac:dyDescent="0.3">
      <c r="A11" s="53">
        <v>4</v>
      </c>
      <c r="B11" s="19"/>
      <c r="C11" s="33"/>
      <c r="D11" s="12"/>
      <c r="L11" s="11"/>
      <c r="M11" s="11"/>
    </row>
    <row r="12" spans="1:18" ht="15" customHeight="1" x14ac:dyDescent="0.3">
      <c r="B12" s="14"/>
      <c r="C12" s="33"/>
      <c r="D12" s="12"/>
      <c r="M12" s="11"/>
      <c r="N12" s="11"/>
    </row>
    <row r="13" spans="1:18" x14ac:dyDescent="0.3">
      <c r="D13" s="12"/>
      <c r="E13" s="180"/>
      <c r="F13" s="180"/>
      <c r="G13" s="85"/>
      <c r="H13" s="12"/>
      <c r="I13" s="12"/>
    </row>
    <row r="14" spans="1:18" ht="26.25" customHeight="1" x14ac:dyDescent="0.3">
      <c r="B14" s="14"/>
      <c r="C14" s="12"/>
      <c r="D14" s="12"/>
      <c r="E14" s="85"/>
      <c r="F14" s="85"/>
      <c r="G14" s="85"/>
      <c r="H14" s="12"/>
      <c r="I14" s="12"/>
      <c r="J14" s="181" t="s">
        <v>15</v>
      </c>
      <c r="K14" s="182"/>
      <c r="L14" s="183"/>
      <c r="M14" s="168" t="s">
        <v>16</v>
      </c>
      <c r="N14" s="169"/>
      <c r="O14" s="170" t="s">
        <v>152</v>
      </c>
      <c r="P14" s="171"/>
      <c r="Q14" s="172"/>
      <c r="R14" s="173" t="s">
        <v>153</v>
      </c>
    </row>
    <row r="15" spans="1:18" ht="39.75" customHeight="1" x14ac:dyDescent="0.3">
      <c r="C15" s="54"/>
      <c r="D15" s="54"/>
      <c r="E15" s="55"/>
      <c r="F15" s="55"/>
      <c r="G15" s="55"/>
      <c r="H15" s="55"/>
      <c r="I15" s="56"/>
      <c r="J15" s="57" t="s">
        <v>17</v>
      </c>
      <c r="K15" s="57" t="str">
        <f>IF(H17="CCI (CC Intégral)","CT pour les dispensés","Contrôle Terminal")</f>
        <v>Contrôle Terminal</v>
      </c>
      <c r="L15" s="58"/>
      <c r="M15" s="104" t="s">
        <v>18</v>
      </c>
      <c r="N15" s="105"/>
      <c r="O15" s="16" t="s">
        <v>154</v>
      </c>
      <c r="P15" s="88" t="s">
        <v>18</v>
      </c>
      <c r="Q15" s="89"/>
      <c r="R15" s="173"/>
    </row>
    <row r="16" spans="1:18" ht="46.8" x14ac:dyDescent="0.3">
      <c r="A16" s="57" t="s">
        <v>3</v>
      </c>
      <c r="B16" s="57" t="s">
        <v>4</v>
      </c>
      <c r="C16" s="58" t="s">
        <v>5</v>
      </c>
      <c r="D16" s="16" t="s">
        <v>6</v>
      </c>
      <c r="E16" s="17" t="s">
        <v>7</v>
      </c>
      <c r="F16" s="15" t="s">
        <v>27</v>
      </c>
      <c r="G16" s="15" t="s">
        <v>105</v>
      </c>
      <c r="H16" s="18" t="s">
        <v>28</v>
      </c>
      <c r="I16" s="15" t="s">
        <v>33</v>
      </c>
      <c r="J16" s="16" t="s">
        <v>24</v>
      </c>
      <c r="K16" s="16" t="s">
        <v>19</v>
      </c>
      <c r="L16" s="16" t="s">
        <v>20</v>
      </c>
      <c r="M16" s="104" t="s">
        <v>19</v>
      </c>
      <c r="N16" s="104" t="s">
        <v>20</v>
      </c>
      <c r="O16" s="88" t="s">
        <v>19</v>
      </c>
      <c r="P16" s="88" t="s">
        <v>19</v>
      </c>
      <c r="Q16" s="88" t="s">
        <v>20</v>
      </c>
      <c r="R16" s="173"/>
    </row>
    <row r="17" spans="1:18" ht="15" customHeight="1" thickBot="1" x14ac:dyDescent="0.35">
      <c r="A17" s="73"/>
      <c r="B17" s="74"/>
      <c r="C17" s="75"/>
      <c r="D17" s="76"/>
      <c r="E17" s="76"/>
      <c r="F17" s="76"/>
      <c r="G17" s="76"/>
      <c r="H17" s="76"/>
      <c r="I17" s="76"/>
      <c r="J17" s="75"/>
      <c r="K17" s="75"/>
      <c r="L17" s="75"/>
      <c r="M17" s="98"/>
      <c r="N17" s="98"/>
      <c r="O17" s="75"/>
      <c r="P17" s="75"/>
      <c r="Q17" s="75"/>
      <c r="R17" s="75"/>
    </row>
    <row r="18" spans="1:18" s="19" customFormat="1" ht="16.2" thickBot="1" x14ac:dyDescent="0.35">
      <c r="A18" s="77"/>
      <c r="B18" s="78" t="s">
        <v>107</v>
      </c>
      <c r="C18" s="135"/>
      <c r="D18" s="79"/>
      <c r="E18" s="79"/>
      <c r="F18" s="79"/>
      <c r="G18" s="79"/>
      <c r="H18" s="79"/>
      <c r="I18" s="79"/>
      <c r="J18" s="79"/>
      <c r="K18" s="79"/>
      <c r="L18" s="79"/>
      <c r="M18" s="99"/>
      <c r="N18" s="99"/>
      <c r="O18" s="79"/>
      <c r="P18" s="79"/>
      <c r="Q18" s="79"/>
      <c r="R18" s="80"/>
    </row>
    <row r="19" spans="1:18" s="19" customFormat="1" x14ac:dyDescent="0.25">
      <c r="A19" s="63" t="s">
        <v>0</v>
      </c>
      <c r="B19" s="65" t="s">
        <v>117</v>
      </c>
      <c r="C19" s="129" t="s">
        <v>177</v>
      </c>
      <c r="D19" s="66">
        <v>6</v>
      </c>
      <c r="E19" s="65"/>
      <c r="F19" s="65" t="s">
        <v>106</v>
      </c>
      <c r="G19" s="65" t="s">
        <v>106</v>
      </c>
      <c r="H19" s="65" t="s">
        <v>31</v>
      </c>
      <c r="I19" s="65"/>
      <c r="J19" s="67">
        <v>2</v>
      </c>
      <c r="K19" s="65" t="s">
        <v>11</v>
      </c>
      <c r="L19" s="65"/>
      <c r="M19" s="100" t="s">
        <v>11</v>
      </c>
      <c r="N19" s="100"/>
      <c r="O19" s="91"/>
      <c r="P19" s="91"/>
      <c r="Q19" s="91"/>
      <c r="R19" s="109"/>
    </row>
    <row r="20" spans="1:18" s="19" customFormat="1" x14ac:dyDescent="0.25">
      <c r="A20" s="68" t="s">
        <v>26</v>
      </c>
      <c r="B20" s="1" t="s">
        <v>118</v>
      </c>
      <c r="C20" s="129" t="s">
        <v>178</v>
      </c>
      <c r="D20" s="59"/>
      <c r="E20" s="1"/>
      <c r="F20" s="1" t="s">
        <v>106</v>
      </c>
      <c r="G20" s="1" t="s">
        <v>106</v>
      </c>
      <c r="H20" s="1" t="s">
        <v>31</v>
      </c>
      <c r="I20" s="1"/>
      <c r="J20" s="2"/>
      <c r="K20" s="1"/>
      <c r="L20" s="1"/>
      <c r="M20" s="101"/>
      <c r="N20" s="101"/>
      <c r="O20" s="87"/>
      <c r="P20" s="87"/>
      <c r="Q20" s="87"/>
      <c r="R20" s="111"/>
    </row>
    <row r="21" spans="1:18" s="19" customFormat="1" x14ac:dyDescent="0.25">
      <c r="A21" s="68" t="s">
        <v>26</v>
      </c>
      <c r="B21" s="1" t="s">
        <v>119</v>
      </c>
      <c r="C21" s="129" t="s">
        <v>179</v>
      </c>
      <c r="D21" s="59"/>
      <c r="E21" s="1"/>
      <c r="F21" s="1" t="s">
        <v>106</v>
      </c>
      <c r="G21" s="1" t="s">
        <v>106</v>
      </c>
      <c r="H21" s="1" t="s">
        <v>31</v>
      </c>
      <c r="I21" s="1"/>
      <c r="J21" s="2"/>
      <c r="K21" s="1"/>
      <c r="L21" s="1"/>
      <c r="M21" s="101"/>
      <c r="N21" s="101"/>
      <c r="O21" s="87"/>
      <c r="P21" s="87"/>
      <c r="Q21" s="87"/>
      <c r="R21" s="111"/>
    </row>
    <row r="22" spans="1:18" s="19" customFormat="1" ht="15" thickBot="1" x14ac:dyDescent="0.3">
      <c r="A22" s="69" t="s">
        <v>26</v>
      </c>
      <c r="B22" s="70" t="s">
        <v>120</v>
      </c>
      <c r="C22" s="130" t="s">
        <v>180</v>
      </c>
      <c r="D22" s="71"/>
      <c r="E22" s="70"/>
      <c r="F22" s="70" t="s">
        <v>106</v>
      </c>
      <c r="G22" s="70" t="s">
        <v>106</v>
      </c>
      <c r="H22" s="70" t="s">
        <v>31</v>
      </c>
      <c r="I22" s="70"/>
      <c r="J22" s="72"/>
      <c r="K22" s="70"/>
      <c r="L22" s="70"/>
      <c r="M22" s="102"/>
      <c r="N22" s="102"/>
      <c r="O22" s="94"/>
      <c r="P22" s="94"/>
      <c r="Q22" s="94"/>
      <c r="R22" s="110"/>
    </row>
    <row r="23" spans="1:18" s="19" customFormat="1" x14ac:dyDescent="0.25">
      <c r="A23" s="63" t="s">
        <v>0</v>
      </c>
      <c r="B23" s="65" t="s">
        <v>121</v>
      </c>
      <c r="C23" s="132" t="s">
        <v>181</v>
      </c>
      <c r="D23" s="66">
        <v>6</v>
      </c>
      <c r="E23" s="65"/>
      <c r="F23" s="65" t="s">
        <v>106</v>
      </c>
      <c r="G23" s="65" t="s">
        <v>106</v>
      </c>
      <c r="H23" s="65" t="s">
        <v>31</v>
      </c>
      <c r="I23" s="65"/>
      <c r="J23" s="67"/>
      <c r="K23" s="65"/>
      <c r="L23" s="65"/>
      <c r="M23" s="100"/>
      <c r="N23" s="100"/>
      <c r="O23" s="91"/>
      <c r="P23" s="91"/>
      <c r="Q23" s="91"/>
      <c r="R23" s="109"/>
    </row>
    <row r="24" spans="1:18" s="19" customFormat="1" x14ac:dyDescent="0.25">
      <c r="A24" s="68" t="s">
        <v>26</v>
      </c>
      <c r="B24" s="1" t="s">
        <v>122</v>
      </c>
      <c r="C24" s="129" t="s">
        <v>182</v>
      </c>
      <c r="D24" s="59"/>
      <c r="E24" s="1">
        <v>1</v>
      </c>
      <c r="F24" s="1" t="s">
        <v>106</v>
      </c>
      <c r="G24" s="1" t="s">
        <v>106</v>
      </c>
      <c r="H24" s="1" t="s">
        <v>31</v>
      </c>
      <c r="I24" s="1"/>
      <c r="J24" s="2">
        <v>1</v>
      </c>
      <c r="K24" s="1" t="s">
        <v>11</v>
      </c>
      <c r="L24" s="1"/>
      <c r="M24" s="101" t="s">
        <v>11</v>
      </c>
      <c r="N24" s="101"/>
      <c r="O24" s="87"/>
      <c r="P24" s="87"/>
      <c r="Q24" s="87"/>
      <c r="R24" s="111"/>
    </row>
    <row r="25" spans="1:18" s="19" customFormat="1" ht="15" thickBot="1" x14ac:dyDescent="0.3">
      <c r="A25" s="69" t="s">
        <v>26</v>
      </c>
      <c r="B25" s="70" t="s">
        <v>123</v>
      </c>
      <c r="C25" s="130" t="s">
        <v>183</v>
      </c>
      <c r="D25" s="71"/>
      <c r="E25" s="70">
        <v>1</v>
      </c>
      <c r="F25" s="70" t="s">
        <v>106</v>
      </c>
      <c r="G25" s="70" t="s">
        <v>106</v>
      </c>
      <c r="H25" s="70" t="s">
        <v>31</v>
      </c>
      <c r="I25" s="70"/>
      <c r="J25" s="72">
        <v>1</v>
      </c>
      <c r="K25" s="70" t="s">
        <v>11</v>
      </c>
      <c r="L25" s="70"/>
      <c r="M25" s="102" t="s">
        <v>11</v>
      </c>
      <c r="N25" s="102"/>
      <c r="O25" s="94"/>
      <c r="P25" s="94"/>
      <c r="Q25" s="94"/>
      <c r="R25" s="110"/>
    </row>
    <row r="26" spans="1:18" s="19" customFormat="1" x14ac:dyDescent="0.25">
      <c r="A26" s="63" t="s">
        <v>0</v>
      </c>
      <c r="B26" s="65" t="s">
        <v>124</v>
      </c>
      <c r="C26" s="132" t="s">
        <v>184</v>
      </c>
      <c r="D26" s="66">
        <v>6</v>
      </c>
      <c r="E26" s="65"/>
      <c r="F26" s="65" t="s">
        <v>106</v>
      </c>
      <c r="G26" s="65" t="s">
        <v>106</v>
      </c>
      <c r="H26" s="65" t="s">
        <v>31</v>
      </c>
      <c r="I26" s="65"/>
      <c r="J26" s="67"/>
      <c r="K26" s="65"/>
      <c r="L26" s="65"/>
      <c r="M26" s="100"/>
      <c r="N26" s="100"/>
      <c r="O26" s="91"/>
      <c r="P26" s="91"/>
      <c r="Q26" s="91"/>
      <c r="R26" s="109"/>
    </row>
    <row r="27" spans="1:18" s="19" customFormat="1" ht="29.4" thickBot="1" x14ac:dyDescent="0.3">
      <c r="A27" s="68" t="s">
        <v>26</v>
      </c>
      <c r="B27" s="1" t="s">
        <v>125</v>
      </c>
      <c r="C27" s="129" t="s">
        <v>185</v>
      </c>
      <c r="D27" s="59"/>
      <c r="E27" s="1">
        <v>1</v>
      </c>
      <c r="F27" s="1" t="s">
        <v>106</v>
      </c>
      <c r="G27" s="1" t="s">
        <v>106</v>
      </c>
      <c r="H27" s="1" t="s">
        <v>31</v>
      </c>
      <c r="I27" s="1"/>
      <c r="J27" s="2">
        <v>1</v>
      </c>
      <c r="K27" s="1" t="s">
        <v>11</v>
      </c>
      <c r="L27" s="1"/>
      <c r="M27" s="101"/>
      <c r="N27" s="101"/>
      <c r="O27" s="87" t="s">
        <v>155</v>
      </c>
      <c r="P27" s="87"/>
      <c r="Q27" s="87"/>
      <c r="R27" s="110" t="s">
        <v>157</v>
      </c>
    </row>
    <row r="28" spans="1:18" ht="15" thickBot="1" x14ac:dyDescent="0.3">
      <c r="A28" s="69" t="s">
        <v>26</v>
      </c>
      <c r="B28" s="70" t="s">
        <v>126</v>
      </c>
      <c r="C28" s="130" t="s">
        <v>186</v>
      </c>
      <c r="D28" s="71"/>
      <c r="E28" s="70">
        <v>1</v>
      </c>
      <c r="F28" s="70" t="s">
        <v>106</v>
      </c>
      <c r="G28" s="70" t="s">
        <v>106</v>
      </c>
      <c r="H28" s="70" t="s">
        <v>31</v>
      </c>
      <c r="I28" s="70"/>
      <c r="J28" s="72">
        <v>1</v>
      </c>
      <c r="K28" s="70" t="s">
        <v>11</v>
      </c>
      <c r="L28" s="70"/>
      <c r="M28" s="102" t="s">
        <v>11</v>
      </c>
      <c r="N28" s="102"/>
      <c r="O28" s="94"/>
      <c r="P28" s="94"/>
      <c r="Q28" s="94"/>
      <c r="R28" s="110"/>
    </row>
    <row r="29" spans="1:18" ht="28.8" x14ac:dyDescent="0.3">
      <c r="A29" s="63" t="s">
        <v>0</v>
      </c>
      <c r="B29" s="64" t="s">
        <v>127</v>
      </c>
      <c r="C29" s="136" t="s">
        <v>187</v>
      </c>
      <c r="D29" s="66">
        <v>6</v>
      </c>
      <c r="E29" s="65"/>
      <c r="F29" s="65" t="s">
        <v>106</v>
      </c>
      <c r="G29" s="65" t="s">
        <v>106</v>
      </c>
      <c r="H29" s="65" t="s">
        <v>31</v>
      </c>
      <c r="I29" s="65"/>
      <c r="J29" s="67"/>
      <c r="K29" s="65"/>
      <c r="L29" s="65"/>
      <c r="M29" s="100"/>
      <c r="N29" s="100"/>
      <c r="O29" s="91"/>
      <c r="P29" s="91"/>
      <c r="Q29" s="91"/>
      <c r="R29" s="109"/>
    </row>
    <row r="30" spans="1:18" s="19" customFormat="1" ht="15" thickBot="1" x14ac:dyDescent="0.35">
      <c r="A30" s="123" t="s">
        <v>26</v>
      </c>
      <c r="B30" s="124" t="s">
        <v>135</v>
      </c>
      <c r="C30" s="137"/>
      <c r="D30" s="124"/>
      <c r="E30" s="124">
        <v>1</v>
      </c>
      <c r="F30" s="124" t="s">
        <v>106</v>
      </c>
      <c r="G30" s="124" t="s">
        <v>106</v>
      </c>
      <c r="H30" s="124" t="s">
        <v>31</v>
      </c>
      <c r="I30" s="124"/>
      <c r="J30" s="124">
        <v>1</v>
      </c>
      <c r="K30" s="124" t="s">
        <v>11</v>
      </c>
      <c r="L30" s="124"/>
      <c r="M30" s="124" t="s">
        <v>11</v>
      </c>
      <c r="N30" s="102"/>
      <c r="O30" s="94"/>
      <c r="P30" s="94"/>
      <c r="Q30" s="94"/>
      <c r="R30" s="95"/>
    </row>
    <row r="31" spans="1:18" ht="29.4" thickBot="1" x14ac:dyDescent="0.35">
      <c r="A31" s="122" t="s">
        <v>26</v>
      </c>
      <c r="B31" s="122" t="s">
        <v>128</v>
      </c>
      <c r="C31" s="138"/>
      <c r="D31" s="122"/>
      <c r="E31" s="122">
        <v>1</v>
      </c>
      <c r="F31" s="122" t="s">
        <v>106</v>
      </c>
      <c r="G31" s="122" t="s">
        <v>106</v>
      </c>
      <c r="H31" s="122" t="s">
        <v>31</v>
      </c>
      <c r="I31" s="122"/>
      <c r="J31" s="122">
        <v>1</v>
      </c>
      <c r="K31" s="122" t="s">
        <v>12</v>
      </c>
      <c r="L31" s="1"/>
      <c r="M31" s="101"/>
      <c r="N31" s="101"/>
      <c r="O31" s="87" t="s">
        <v>155</v>
      </c>
      <c r="P31" s="87"/>
      <c r="Q31" s="87"/>
      <c r="R31" s="110" t="s">
        <v>157</v>
      </c>
    </row>
    <row r="32" spans="1:18" ht="15" thickBot="1" x14ac:dyDescent="0.3">
      <c r="A32" s="69" t="s">
        <v>26</v>
      </c>
      <c r="B32" s="70" t="s">
        <v>129</v>
      </c>
      <c r="C32" s="130" t="s">
        <v>188</v>
      </c>
      <c r="D32" s="71"/>
      <c r="E32" s="70">
        <v>1</v>
      </c>
      <c r="F32" s="70" t="s">
        <v>106</v>
      </c>
      <c r="G32" s="70" t="s">
        <v>106</v>
      </c>
      <c r="H32" s="70" t="s">
        <v>31</v>
      </c>
      <c r="I32" s="70"/>
      <c r="J32" s="72">
        <v>1</v>
      </c>
      <c r="K32" s="70" t="s">
        <v>11</v>
      </c>
      <c r="L32" s="70"/>
      <c r="M32" s="102" t="s">
        <v>11</v>
      </c>
      <c r="N32" s="102"/>
      <c r="O32" s="94"/>
      <c r="P32" s="94"/>
      <c r="Q32" s="94"/>
      <c r="R32" s="95"/>
    </row>
    <row r="33" spans="1:18" x14ac:dyDescent="0.3">
      <c r="A33" s="60"/>
      <c r="B33" s="61"/>
      <c r="C33" s="61"/>
      <c r="D33" s="62"/>
      <c r="E33" s="61"/>
      <c r="F33" s="61"/>
      <c r="G33" s="61"/>
      <c r="H33" s="61"/>
      <c r="I33" s="61"/>
      <c r="J33" s="60"/>
      <c r="K33" s="61"/>
      <c r="L33" s="61"/>
      <c r="M33" s="103"/>
      <c r="N33" s="103"/>
      <c r="O33" s="90"/>
      <c r="P33" s="90"/>
      <c r="Q33" s="90"/>
      <c r="R33" s="90"/>
    </row>
    <row r="34" spans="1:18" x14ac:dyDescent="0.3">
      <c r="A34" s="2"/>
      <c r="B34" s="1"/>
      <c r="C34" s="1"/>
      <c r="D34" s="59"/>
      <c r="E34" s="1"/>
      <c r="F34" s="1"/>
      <c r="G34" s="1"/>
      <c r="H34" s="1"/>
      <c r="I34" s="1"/>
      <c r="J34" s="2"/>
      <c r="K34" s="1"/>
      <c r="L34" s="1"/>
      <c r="M34" s="101"/>
      <c r="N34" s="101"/>
      <c r="O34" s="87"/>
      <c r="P34" s="87"/>
      <c r="Q34" s="87"/>
      <c r="R34" s="87"/>
    </row>
    <row r="35" spans="1:18" x14ac:dyDescent="0.3">
      <c r="A35" s="2"/>
      <c r="B35" s="1"/>
      <c r="C35" s="1"/>
      <c r="D35" s="59"/>
      <c r="E35" s="1"/>
      <c r="F35" s="1"/>
      <c r="G35" s="1"/>
      <c r="H35" s="1"/>
      <c r="I35" s="1"/>
      <c r="J35" s="2"/>
      <c r="K35" s="1"/>
      <c r="L35" s="1"/>
      <c r="M35" s="101"/>
      <c r="N35" s="101"/>
      <c r="O35" s="87"/>
      <c r="P35" s="87"/>
      <c r="Q35" s="87"/>
      <c r="R35" s="87"/>
    </row>
    <row r="36" spans="1:18" x14ac:dyDescent="0.3">
      <c r="A36" s="2"/>
      <c r="B36" s="1"/>
      <c r="C36" s="1"/>
      <c r="D36" s="59"/>
      <c r="E36" s="1"/>
      <c r="F36" s="1"/>
      <c r="G36" s="1"/>
      <c r="H36" s="1"/>
      <c r="I36" s="1"/>
      <c r="J36" s="2"/>
      <c r="K36" s="1"/>
      <c r="L36" s="1"/>
      <c r="M36" s="101"/>
      <c r="N36" s="101"/>
      <c r="O36" s="87"/>
      <c r="P36" s="87"/>
      <c r="Q36" s="87"/>
      <c r="R36" s="87"/>
    </row>
    <row r="37" spans="1:18" x14ac:dyDescent="0.3">
      <c r="A37" s="2"/>
      <c r="B37" s="1"/>
      <c r="C37" s="1"/>
      <c r="D37" s="59"/>
      <c r="E37" s="1"/>
      <c r="F37" s="1"/>
      <c r="G37" s="1"/>
      <c r="H37" s="1"/>
      <c r="I37" s="1"/>
      <c r="J37" s="2"/>
      <c r="K37" s="1"/>
      <c r="L37" s="1"/>
      <c r="M37" s="101"/>
      <c r="N37" s="101"/>
      <c r="O37" s="87"/>
      <c r="P37" s="87"/>
      <c r="Q37" s="87"/>
      <c r="R37" s="87"/>
    </row>
  </sheetData>
  <sheetProtection formatCells="0" formatColumns="0" formatRows="0" insertRows="0" selectLockedCells="1"/>
  <mergeCells count="16">
    <mergeCell ref="O14:Q14"/>
    <mergeCell ref="R14:R16"/>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 K17:L17 K33:L37 I33:I37">
    <cfRule type="expression" dxfId="7" priority="77">
      <formula>$H17="CCI (CC Intégral)"</formula>
    </cfRule>
  </conditionalFormatting>
  <conditionalFormatting sqref="I17:J17 I33:J37">
    <cfRule type="expression" dxfId="6" priority="76">
      <formula>$H17="CT (Contrôle terminal)"</formula>
    </cfRule>
  </conditionalFormatting>
  <conditionalFormatting sqref="K16:L16">
    <cfRule type="expression" dxfId="5" priority="59">
      <formula>$H$17="CCI (CC Intégral)"</formula>
    </cfRule>
  </conditionalFormatting>
  <dataValidations xWindow="150" yWindow="819" count="6">
    <dataValidation type="list" allowBlank="1" showInputMessage="1" showErrorMessage="1" errorTitle="Nature" error="Utiliser la liste déroulante" promptTitle="Nature" prompt="Utiliser la liste déroulante" sqref="O17:P18 M17:M37 K17:K37">
      <formula1>liste_nature_controle</formula1>
    </dataValidation>
    <dataValidation type="list" allowBlank="1" showInputMessage="1" showErrorMessage="1" promptTitle="Type contrôle" prompt="Utiliser la liste déroulante" sqref="H17:H37">
      <formula1>liste_type_controle</formula1>
    </dataValidation>
    <dataValidation type="list" operator="greaterThan" allowBlank="1" showInputMessage="1" showErrorMessage="1" errorTitle="Coefficient" error="Le coefficient doit être un nombre décimal supérieur à 0." sqref="F17:G37">
      <formula1>"OUI,NON"</formula1>
    </dataValidation>
    <dataValidation type="list" allowBlank="1" showInputMessage="1" showErrorMessage="1" errorTitle="Nature de l'ELP" error="Utiliser la liste déroulante" promptTitle="Nature ELP" prompt="Utiliser la liste déroulante" sqref="A17:A37">
      <formula1>Nature_ELP</formula1>
    </dataValidation>
    <dataValidation type="decimal" operator="greaterThan" allowBlank="1" showInputMessage="1" showErrorMessage="1" errorTitle="Coefficient" error="Le coefficient doit être un nombre décimal supérieur à 0." sqref="E17:E37">
      <formula1>0</formula1>
    </dataValidation>
    <dataValidation type="decimal" operator="lessThanOrEqual" allowBlank="1" showInputMessage="1" showErrorMessage="1" errorTitle="ECTS" error="Le nombre de crédits doit être entier et inférieur ou égal à 6." sqref="D17:D37">
      <formula1>6</formula1>
    </dataValidation>
  </dataValidations>
  <printOptions horizontalCentered="1"/>
  <pageMargins left="0.23622047244094491" right="0.23622047244094491" top="0.51181102362204722" bottom="0.74803149606299213" header="0.31496062992125984" footer="0.31496062992125984"/>
  <pageSetup paperSize="9" scale="38" fitToHeight="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34817" r:id="rId3" name="Option Button 1">
              <controlPr defaultSize="0" autoFill="0" autoLine="0" autoPict="0">
                <anchor moveWithCells="1">
                  <from>
                    <xdr:col>0</xdr:col>
                    <xdr:colOff>243840</xdr:colOff>
                    <xdr:row>8</xdr:row>
                    <xdr:rowOff>53340</xdr:rowOff>
                  </from>
                  <to>
                    <xdr:col>0</xdr:col>
                    <xdr:colOff>1242060</xdr:colOff>
                    <xdr:row>9</xdr:row>
                    <xdr:rowOff>99060</xdr:rowOff>
                  </to>
                </anchor>
              </controlPr>
            </control>
          </mc:Choice>
        </mc:AlternateContent>
        <mc:AlternateContent xmlns:mc="http://schemas.openxmlformats.org/markup-compatibility/2006">
          <mc:Choice Requires="x14">
            <control shapeId="34818" r:id="rId4" name="Option Button 2">
              <controlPr defaultSize="0" autoFill="0" autoLine="0" autoPict="0">
                <anchor moveWithCells="1">
                  <from>
                    <xdr:col>0</xdr:col>
                    <xdr:colOff>243840</xdr:colOff>
                    <xdr:row>11</xdr:row>
                    <xdr:rowOff>60960</xdr:rowOff>
                  </from>
                  <to>
                    <xdr:col>0</xdr:col>
                    <xdr:colOff>1242060</xdr:colOff>
                    <xdr:row>12</xdr:row>
                    <xdr:rowOff>114300</xdr:rowOff>
                  </to>
                </anchor>
              </controlPr>
            </control>
          </mc:Choice>
        </mc:AlternateContent>
        <mc:AlternateContent xmlns:mc="http://schemas.openxmlformats.org/markup-compatibility/2006">
          <mc:Choice Requires="x14">
            <control shapeId="34819" r:id="rId5" name="Option Button 3">
              <controlPr defaultSize="0" autoFill="0" autoLine="0" autoPict="0">
                <anchor moveWithCells="1">
                  <from>
                    <xdr:col>0</xdr:col>
                    <xdr:colOff>243840</xdr:colOff>
                    <xdr:row>9</xdr:row>
                    <xdr:rowOff>152400</xdr:rowOff>
                  </from>
                  <to>
                    <xdr:col>0</xdr:col>
                    <xdr:colOff>1242060</xdr:colOff>
                    <xdr:row>11</xdr:row>
                    <xdr:rowOff>22860</xdr:rowOff>
                  </to>
                </anchor>
              </controlPr>
            </control>
          </mc:Choice>
        </mc:AlternateContent>
        <mc:AlternateContent xmlns:mc="http://schemas.openxmlformats.org/markup-compatibility/2006">
          <mc:Choice Requires="x14">
            <control shapeId="34823" r:id="rId6" name="Option Button 7">
              <controlPr defaultSize="0" autoFill="0" autoLine="0" autoPict="0">
                <anchor moveWithCells="1">
                  <from>
                    <xdr:col>0</xdr:col>
                    <xdr:colOff>243840</xdr:colOff>
                    <xdr:row>9</xdr:row>
                    <xdr:rowOff>152400</xdr:rowOff>
                  </from>
                  <to>
                    <xdr:col>0</xdr:col>
                    <xdr:colOff>1242060</xdr:colOff>
                    <xdr:row>11</xdr:row>
                    <xdr:rowOff>22860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F690875B-E8FD-4899-9EC7-DB1ABE30BF9E}">
            <xm:f>'SEM2'!$H30="CCI (CC Intégral)"</xm:f>
            <x14:dxf>
              <fill>
                <patternFill>
                  <bgColor theme="0" tint="-0.14996795556505021"/>
                </patternFill>
              </fill>
            </x14:dxf>
          </x14:cfRule>
          <xm:sqref>K30:L30 I30</xm:sqref>
        </x14:conditionalFormatting>
        <x14:conditionalFormatting xmlns:xm="http://schemas.microsoft.com/office/excel/2006/main">
          <x14:cfRule type="expression" priority="1" id="{5A6B3125-8A18-468B-B96B-815C17A79397}">
            <xm:f>'SEM2'!$H30="CT (Contrôle terminal)"</xm:f>
            <x14:dxf>
              <fill>
                <patternFill>
                  <bgColor theme="1"/>
                </patternFill>
              </fill>
            </x14:dxf>
          </x14:cfRule>
          <xm:sqref>I30:J30</xm:sqref>
        </x14:conditionalFormatting>
      </x14:conditionalFormattings>
    </ex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showGridLines="0" showZeros="0" topLeftCell="A10" zoomScale="90" zoomScaleNormal="90" zoomScalePageLayoutView="90" workbookViewId="0">
      <selection activeCell="B32" sqref="B32"/>
    </sheetView>
  </sheetViews>
  <sheetFormatPr baseColWidth="10" defaultColWidth="10.77734375" defaultRowHeight="14.4" x14ac:dyDescent="0.3"/>
  <cols>
    <col min="1" max="1" width="26.44140625" style="13" bestFit="1" customWidth="1"/>
    <col min="2" max="2" width="43.6640625" style="13" customWidth="1"/>
    <col min="3" max="3" width="20.44140625" style="13" customWidth="1"/>
    <col min="4" max="4" width="6.6640625" style="13" customWidth="1"/>
    <col min="5" max="5" width="12" style="13" customWidth="1"/>
    <col min="6" max="6" width="13.6640625" style="13" customWidth="1"/>
    <col min="7" max="7" width="14.44140625" style="13" bestFit="1" customWidth="1"/>
    <col min="8" max="8" width="21.33203125" style="13" bestFit="1" customWidth="1"/>
    <col min="9" max="9" width="11.109375" style="13" bestFit="1" customWidth="1"/>
    <col min="10" max="10" width="17.44140625" style="13" customWidth="1"/>
    <col min="11" max="11" width="17.44140625" style="13" bestFit="1" customWidth="1"/>
    <col min="12" max="12" width="10.6640625" style="13" customWidth="1"/>
    <col min="13" max="13" width="17.44140625" style="13" bestFit="1" customWidth="1"/>
    <col min="14" max="14" width="10.6640625" style="13" customWidth="1"/>
    <col min="15" max="15" width="15.6640625" style="13" customWidth="1"/>
    <col min="16" max="16" width="18.44140625" style="13" bestFit="1" customWidth="1"/>
    <col min="17" max="17" width="10.77734375" style="13"/>
    <col min="18" max="18" width="27.33203125" style="13" customWidth="1"/>
    <col min="19" max="19" width="15.6640625" style="13" bestFit="1" customWidth="1"/>
    <col min="20" max="20" width="179.109375" style="13" bestFit="1" customWidth="1"/>
    <col min="21" max="16384" width="10.77734375" style="13"/>
  </cols>
  <sheetData>
    <row r="1" spans="1:19" ht="23.4" x14ac:dyDescent="0.3">
      <c r="A1" s="184" t="s">
        <v>48</v>
      </c>
      <c r="B1" s="184"/>
      <c r="C1" s="184"/>
      <c r="D1" s="184"/>
      <c r="E1" s="184"/>
      <c r="F1" s="184"/>
      <c r="G1" s="184"/>
      <c r="H1" s="184"/>
      <c r="I1" s="184"/>
      <c r="J1" s="184"/>
      <c r="K1" s="184"/>
      <c r="L1" s="184"/>
      <c r="M1" s="184"/>
      <c r="N1" s="184"/>
    </row>
    <row r="2" spans="1:19" ht="19.95" customHeight="1" x14ac:dyDescent="0.3">
      <c r="A2" s="7" t="s">
        <v>22</v>
      </c>
      <c r="B2" s="185" t="str">
        <f>'Fiche générale'!B2</f>
        <v>LASH</v>
      </c>
      <c r="C2" s="185"/>
      <c r="D2" s="185"/>
      <c r="E2" s="185"/>
    </row>
    <row r="3" spans="1:19" ht="19.95" customHeight="1" x14ac:dyDescent="0.3">
      <c r="A3" s="7" t="s">
        <v>21</v>
      </c>
      <c r="B3" s="185" t="str">
        <f>'Fiche générale'!B3:I3</f>
        <v>Sciences de l'Homme et de la Société</v>
      </c>
      <c r="C3" s="185"/>
      <c r="D3" s="185"/>
      <c r="E3" s="185"/>
    </row>
    <row r="4" spans="1:19" ht="19.95" customHeight="1" x14ac:dyDescent="0.3">
      <c r="A4" s="7" t="s">
        <v>14</v>
      </c>
      <c r="B4" s="49" t="str">
        <f>'Fiche générale'!B4</f>
        <v>HPSHS18</v>
      </c>
      <c r="C4" s="8" t="s">
        <v>40</v>
      </c>
      <c r="D4" s="186">
        <v>180</v>
      </c>
      <c r="E4" s="186"/>
      <c r="F4" s="50"/>
      <c r="G4" s="50"/>
      <c r="H4" s="50"/>
      <c r="I4" s="50"/>
      <c r="J4" s="50"/>
      <c r="K4" s="50"/>
      <c r="L4" s="50"/>
      <c r="M4" s="50"/>
      <c r="N4" s="50"/>
    </row>
    <row r="5" spans="1:19" ht="19.95" customHeight="1" x14ac:dyDescent="0.3"/>
    <row r="6" spans="1:19" ht="19.95" customHeight="1" x14ac:dyDescent="0.3">
      <c r="A6" s="7" t="s">
        <v>1</v>
      </c>
      <c r="B6" s="23"/>
      <c r="C6" s="8" t="s">
        <v>41</v>
      </c>
      <c r="D6" s="187"/>
      <c r="E6" s="188"/>
      <c r="F6" s="189" t="s">
        <v>2</v>
      </c>
      <c r="G6" s="190"/>
      <c r="H6" s="191"/>
      <c r="I6" s="192" t="s">
        <v>159</v>
      </c>
      <c r="J6" s="192"/>
      <c r="K6" s="192"/>
      <c r="L6" s="192"/>
      <c r="M6" s="192"/>
      <c r="N6" s="192"/>
    </row>
    <row r="7" spans="1:19" ht="19.95" customHeight="1" x14ac:dyDescent="0.3">
      <c r="A7" s="7" t="s">
        <v>23</v>
      </c>
      <c r="B7" s="28"/>
    </row>
    <row r="8" spans="1:19" ht="19.95" customHeight="1" x14ac:dyDescent="0.3">
      <c r="A8" s="51"/>
      <c r="B8" s="126"/>
      <c r="G8" s="9"/>
      <c r="H8" s="9"/>
      <c r="I8" s="9"/>
      <c r="J8" s="9"/>
      <c r="L8" s="19"/>
      <c r="M8" s="19"/>
    </row>
    <row r="9" spans="1:19" ht="15" customHeight="1" x14ac:dyDescent="0.3">
      <c r="B9" s="6"/>
      <c r="C9" s="33"/>
      <c r="D9" s="9"/>
      <c r="E9" s="174" t="s">
        <v>29</v>
      </c>
      <c r="F9" s="175"/>
      <c r="G9" s="174" t="s">
        <v>25</v>
      </c>
      <c r="H9" s="175"/>
      <c r="I9" s="9"/>
      <c r="J9" s="52">
        <v>1</v>
      </c>
      <c r="K9" s="9"/>
      <c r="L9" s="9"/>
      <c r="M9" s="9"/>
    </row>
    <row r="10" spans="1:19" ht="15" customHeight="1" x14ac:dyDescent="0.3">
      <c r="B10" s="6"/>
      <c r="C10" s="33"/>
      <c r="D10" s="10"/>
      <c r="E10" s="176"/>
      <c r="F10" s="177"/>
      <c r="G10" s="178"/>
      <c r="H10" s="179"/>
      <c r="I10" s="11"/>
      <c r="J10" s="11"/>
      <c r="K10" s="11"/>
      <c r="L10" s="11"/>
      <c r="M10" s="11"/>
    </row>
    <row r="11" spans="1:19" ht="15" customHeight="1" x14ac:dyDescent="0.3">
      <c r="A11" s="53">
        <v>0</v>
      </c>
      <c r="B11" s="127"/>
      <c r="C11" s="33"/>
      <c r="D11" s="12"/>
      <c r="L11" s="11"/>
      <c r="M11" s="11"/>
    </row>
    <row r="12" spans="1:19" ht="15" customHeight="1" x14ac:dyDescent="0.3">
      <c r="B12" s="6"/>
      <c r="D12" s="12"/>
      <c r="L12" s="11"/>
      <c r="M12" s="11"/>
    </row>
    <row r="13" spans="1:19" x14ac:dyDescent="0.3">
      <c r="B13" s="6"/>
      <c r="C13" s="12"/>
      <c r="D13" s="12"/>
      <c r="E13" s="180"/>
      <c r="F13" s="180"/>
      <c r="G13" s="48"/>
      <c r="H13" s="12"/>
      <c r="I13" s="12"/>
    </row>
    <row r="14" spans="1:19" ht="26.25" customHeight="1" x14ac:dyDescent="0.3">
      <c r="B14" s="14"/>
      <c r="C14" s="12"/>
      <c r="D14" s="12"/>
      <c r="E14" s="48"/>
      <c r="F14" s="48"/>
      <c r="G14" s="48"/>
      <c r="H14" s="12"/>
      <c r="I14" s="12"/>
      <c r="J14" s="181" t="s">
        <v>15</v>
      </c>
      <c r="K14" s="182"/>
      <c r="L14" s="183"/>
      <c r="M14" s="168" t="s">
        <v>16</v>
      </c>
      <c r="N14" s="169"/>
      <c r="O14" s="170" t="s">
        <v>152</v>
      </c>
      <c r="P14" s="171"/>
      <c r="Q14" s="172"/>
      <c r="R14" s="173" t="s">
        <v>153</v>
      </c>
    </row>
    <row r="15" spans="1:19" ht="39.75" customHeight="1" x14ac:dyDescent="0.3">
      <c r="C15" s="54"/>
      <c r="D15" s="54"/>
      <c r="E15" s="55"/>
      <c r="F15" s="55"/>
      <c r="G15" s="55"/>
      <c r="H15" s="55"/>
      <c r="I15" s="56"/>
      <c r="J15" s="57" t="s">
        <v>17</v>
      </c>
      <c r="K15" s="57" t="str">
        <f>IF(H17="CCI (CC Intégral)","CT pour les dispensés","Contrôle Terminal")</f>
        <v>Contrôle Terminal</v>
      </c>
      <c r="L15" s="58"/>
      <c r="M15" s="104" t="s">
        <v>18</v>
      </c>
      <c r="N15" s="105"/>
      <c r="O15" s="16" t="s">
        <v>154</v>
      </c>
      <c r="P15" s="88" t="s">
        <v>18</v>
      </c>
      <c r="Q15" s="89"/>
      <c r="R15" s="173"/>
    </row>
    <row r="16" spans="1:19" ht="46.8" x14ac:dyDescent="0.3">
      <c r="A16" s="57" t="s">
        <v>3</v>
      </c>
      <c r="B16" s="57" t="s">
        <v>4</v>
      </c>
      <c r="C16" s="58" t="s">
        <v>5</v>
      </c>
      <c r="D16" s="16" t="s">
        <v>6</v>
      </c>
      <c r="E16" s="17" t="s">
        <v>7</v>
      </c>
      <c r="F16" s="15" t="s">
        <v>27</v>
      </c>
      <c r="G16" s="15" t="s">
        <v>105</v>
      </c>
      <c r="H16" s="18" t="s">
        <v>28</v>
      </c>
      <c r="I16" s="15" t="s">
        <v>33</v>
      </c>
      <c r="J16" s="16" t="s">
        <v>24</v>
      </c>
      <c r="K16" s="16" t="s">
        <v>19</v>
      </c>
      <c r="L16" s="16" t="s">
        <v>20</v>
      </c>
      <c r="M16" s="104" t="s">
        <v>19</v>
      </c>
      <c r="N16" s="104" t="s">
        <v>20</v>
      </c>
      <c r="O16" s="88" t="s">
        <v>19</v>
      </c>
      <c r="P16" s="88" t="s">
        <v>19</v>
      </c>
      <c r="Q16" s="88" t="s">
        <v>20</v>
      </c>
      <c r="R16" s="173"/>
      <c r="S16" s="112" t="s">
        <v>156</v>
      </c>
    </row>
    <row r="17" spans="1:18" ht="15" customHeight="1" thickBot="1" x14ac:dyDescent="0.35">
      <c r="A17" s="73"/>
      <c r="B17" s="74"/>
      <c r="C17" s="75"/>
      <c r="D17" s="76"/>
      <c r="E17" s="76"/>
      <c r="F17" s="76"/>
      <c r="G17" s="76"/>
      <c r="H17" s="76"/>
      <c r="I17" s="76"/>
      <c r="J17" s="75"/>
      <c r="K17" s="75"/>
      <c r="L17" s="75"/>
      <c r="M17" s="98"/>
      <c r="N17" s="98"/>
      <c r="O17" s="106"/>
      <c r="P17" s="106"/>
      <c r="Q17" s="106"/>
      <c r="R17" s="106"/>
    </row>
    <row r="18" spans="1:18" s="19" customFormat="1" ht="16.2" thickBot="1" x14ac:dyDescent="0.35">
      <c r="A18" s="77"/>
      <c r="B18" s="78" t="s">
        <v>107</v>
      </c>
      <c r="C18" s="135"/>
      <c r="D18" s="79"/>
      <c r="E18" s="79"/>
      <c r="F18" s="79"/>
      <c r="G18" s="79"/>
      <c r="H18" s="79"/>
      <c r="I18" s="79"/>
      <c r="J18" s="79"/>
      <c r="K18" s="79"/>
      <c r="L18" s="79"/>
      <c r="M18" s="99"/>
      <c r="N18" s="99"/>
      <c r="O18" s="96"/>
      <c r="P18" s="96"/>
      <c r="Q18" s="96"/>
      <c r="R18" s="97"/>
    </row>
    <row r="19" spans="1:18" s="19" customFormat="1" x14ac:dyDescent="0.25">
      <c r="A19" s="63" t="s">
        <v>0</v>
      </c>
      <c r="B19" s="65" t="s">
        <v>139</v>
      </c>
      <c r="C19" s="129" t="s">
        <v>189</v>
      </c>
      <c r="D19" s="66">
        <v>6</v>
      </c>
      <c r="E19" s="65"/>
      <c r="F19" s="65" t="s">
        <v>106</v>
      </c>
      <c r="G19" s="65" t="s">
        <v>106</v>
      </c>
      <c r="H19" s="65" t="s">
        <v>31</v>
      </c>
      <c r="I19" s="65"/>
      <c r="J19" s="67"/>
      <c r="K19" s="65"/>
      <c r="L19" s="65"/>
      <c r="M19" s="100"/>
      <c r="N19" s="100"/>
      <c r="O19" s="91"/>
      <c r="P19" s="91"/>
      <c r="Q19" s="91"/>
      <c r="R19" s="109"/>
    </row>
    <row r="20" spans="1:18" s="19" customFormat="1" ht="29.4" thickBot="1" x14ac:dyDescent="0.35">
      <c r="A20" s="68" t="s">
        <v>26</v>
      </c>
      <c r="B20" s="1" t="s">
        <v>140</v>
      </c>
      <c r="C20" s="133" t="s">
        <v>190</v>
      </c>
      <c r="D20" s="59"/>
      <c r="E20" s="1">
        <v>1</v>
      </c>
      <c r="F20" s="1" t="s">
        <v>106</v>
      </c>
      <c r="G20" s="1" t="s">
        <v>106</v>
      </c>
      <c r="H20" s="1" t="s">
        <v>31</v>
      </c>
      <c r="I20" s="1"/>
      <c r="J20" s="2">
        <v>1</v>
      </c>
      <c r="K20" s="1" t="s">
        <v>11</v>
      </c>
      <c r="L20" s="1"/>
      <c r="M20" s="101"/>
      <c r="N20" s="101"/>
      <c r="O20" s="87" t="s">
        <v>155</v>
      </c>
      <c r="P20" s="87"/>
      <c r="Q20" s="87"/>
      <c r="R20" s="110" t="s">
        <v>157</v>
      </c>
    </row>
    <row r="21" spans="1:18" s="19" customFormat="1" ht="15" thickBot="1" x14ac:dyDescent="0.3">
      <c r="A21" s="69" t="s">
        <v>26</v>
      </c>
      <c r="B21" s="70" t="s">
        <v>141</v>
      </c>
      <c r="C21" s="130" t="s">
        <v>191</v>
      </c>
      <c r="D21" s="71"/>
      <c r="E21" s="70">
        <v>1</v>
      </c>
      <c r="F21" s="70" t="s">
        <v>106</v>
      </c>
      <c r="G21" s="70" t="s">
        <v>106</v>
      </c>
      <c r="H21" s="70" t="s">
        <v>31</v>
      </c>
      <c r="I21" s="70"/>
      <c r="J21" s="72">
        <v>1</v>
      </c>
      <c r="K21" s="70" t="s">
        <v>10</v>
      </c>
      <c r="L21" s="70"/>
      <c r="M21" s="102" t="s">
        <v>10</v>
      </c>
      <c r="N21" s="102"/>
      <c r="O21" s="94"/>
      <c r="P21" s="94"/>
      <c r="Q21" s="94"/>
      <c r="R21" s="110"/>
    </row>
    <row r="22" spans="1:18" x14ac:dyDescent="0.25">
      <c r="A22" s="63" t="s">
        <v>0</v>
      </c>
      <c r="B22" s="65" t="s">
        <v>142</v>
      </c>
      <c r="C22" s="132" t="s">
        <v>192</v>
      </c>
      <c r="D22" s="66">
        <v>6</v>
      </c>
      <c r="E22" s="65"/>
      <c r="F22" s="65" t="s">
        <v>106</v>
      </c>
      <c r="G22" s="65" t="s">
        <v>106</v>
      </c>
      <c r="H22" s="65" t="s">
        <v>31</v>
      </c>
      <c r="I22" s="65"/>
      <c r="J22" s="67"/>
      <c r="K22" s="65"/>
      <c r="L22" s="65"/>
      <c r="M22" s="100"/>
      <c r="N22" s="100"/>
      <c r="O22" s="91"/>
      <c r="P22" s="91"/>
      <c r="Q22" s="91"/>
      <c r="R22" s="109"/>
    </row>
    <row r="23" spans="1:18" ht="29.4" thickBot="1" x14ac:dyDescent="0.3">
      <c r="A23" s="68" t="s">
        <v>26</v>
      </c>
      <c r="B23" s="1" t="s">
        <v>143</v>
      </c>
      <c r="C23" s="129" t="s">
        <v>193</v>
      </c>
      <c r="D23" s="59"/>
      <c r="E23" s="1">
        <v>1</v>
      </c>
      <c r="F23" s="1" t="s">
        <v>106</v>
      </c>
      <c r="G23" s="1" t="s">
        <v>106</v>
      </c>
      <c r="H23" s="1" t="s">
        <v>31</v>
      </c>
      <c r="I23" s="1"/>
      <c r="J23" s="2">
        <v>1</v>
      </c>
      <c r="K23" s="1" t="s">
        <v>11</v>
      </c>
      <c r="L23" s="1"/>
      <c r="M23" s="101"/>
      <c r="N23" s="101"/>
      <c r="O23" s="87" t="s">
        <v>155</v>
      </c>
      <c r="P23" s="87"/>
      <c r="Q23" s="87"/>
      <c r="R23" s="110" t="s">
        <v>157</v>
      </c>
    </row>
    <row r="24" spans="1:18" ht="15" thickBot="1" x14ac:dyDescent="0.3">
      <c r="A24" s="69" t="s">
        <v>26</v>
      </c>
      <c r="B24" s="70" t="s">
        <v>144</v>
      </c>
      <c r="C24" s="130" t="s">
        <v>194</v>
      </c>
      <c r="D24" s="71"/>
      <c r="E24" s="70">
        <v>1</v>
      </c>
      <c r="F24" s="70" t="s">
        <v>106</v>
      </c>
      <c r="G24" s="70" t="s">
        <v>106</v>
      </c>
      <c r="H24" s="70" t="s">
        <v>31</v>
      </c>
      <c r="I24" s="70"/>
      <c r="J24" s="72">
        <v>1</v>
      </c>
      <c r="K24" s="70" t="s">
        <v>11</v>
      </c>
      <c r="L24" s="70"/>
      <c r="M24" s="102" t="s">
        <v>11</v>
      </c>
      <c r="N24" s="102"/>
      <c r="O24" s="94"/>
      <c r="P24" s="94"/>
      <c r="Q24" s="94"/>
      <c r="R24" s="95"/>
    </row>
    <row r="25" spans="1:18" x14ac:dyDescent="0.25">
      <c r="A25" s="63" t="s">
        <v>0</v>
      </c>
      <c r="B25" s="65" t="s">
        <v>145</v>
      </c>
      <c r="C25" s="132" t="s">
        <v>195</v>
      </c>
      <c r="D25" s="66">
        <v>6</v>
      </c>
      <c r="E25" s="65"/>
      <c r="F25" s="65" t="s">
        <v>106</v>
      </c>
      <c r="G25" s="65" t="s">
        <v>106</v>
      </c>
      <c r="H25" s="65" t="s">
        <v>31</v>
      </c>
      <c r="I25" s="65"/>
      <c r="J25" s="67"/>
      <c r="K25" s="65"/>
      <c r="L25" s="65"/>
      <c r="M25" s="100"/>
      <c r="N25" s="100"/>
      <c r="O25" s="91"/>
      <c r="P25" s="91"/>
      <c r="Q25" s="91"/>
      <c r="R25" s="92"/>
    </row>
    <row r="26" spans="1:18" x14ac:dyDescent="0.25">
      <c r="A26" s="68" t="s">
        <v>26</v>
      </c>
      <c r="B26" s="1" t="s">
        <v>146</v>
      </c>
      <c r="C26" s="129" t="s">
        <v>196</v>
      </c>
      <c r="D26" s="59"/>
      <c r="E26" s="1">
        <v>1</v>
      </c>
      <c r="F26" s="1" t="s">
        <v>106</v>
      </c>
      <c r="G26" s="1" t="s">
        <v>106</v>
      </c>
      <c r="H26" s="1" t="s">
        <v>31</v>
      </c>
      <c r="I26" s="1"/>
      <c r="J26" s="2">
        <v>1</v>
      </c>
      <c r="K26" s="1" t="s">
        <v>11</v>
      </c>
      <c r="L26" s="1"/>
      <c r="M26" s="101" t="s">
        <v>11</v>
      </c>
      <c r="N26" s="101"/>
      <c r="O26" s="87"/>
      <c r="P26" s="87"/>
      <c r="Q26" s="87"/>
      <c r="R26" s="93"/>
    </row>
    <row r="27" spans="1:18" ht="15" thickBot="1" x14ac:dyDescent="0.3">
      <c r="A27" s="69" t="s">
        <v>26</v>
      </c>
      <c r="B27" s="70" t="s">
        <v>147</v>
      </c>
      <c r="C27" s="130" t="s">
        <v>197</v>
      </c>
      <c r="D27" s="71"/>
      <c r="E27" s="70">
        <v>1</v>
      </c>
      <c r="F27" s="70" t="s">
        <v>106</v>
      </c>
      <c r="G27" s="70" t="s">
        <v>106</v>
      </c>
      <c r="H27" s="70" t="s">
        <v>31</v>
      </c>
      <c r="I27" s="70"/>
      <c r="J27" s="72">
        <v>1</v>
      </c>
      <c r="K27" s="70" t="s">
        <v>12</v>
      </c>
      <c r="L27" s="70"/>
      <c r="M27" s="102" t="s">
        <v>12</v>
      </c>
      <c r="N27" s="102"/>
      <c r="O27" s="94"/>
      <c r="P27" s="94"/>
      <c r="Q27" s="94"/>
      <c r="R27" s="95"/>
    </row>
    <row r="28" spans="1:18" ht="28.8" x14ac:dyDescent="0.25">
      <c r="A28" s="63" t="s">
        <v>0</v>
      </c>
      <c r="B28" s="64" t="s">
        <v>148</v>
      </c>
      <c r="C28" s="132" t="s">
        <v>198</v>
      </c>
      <c r="D28" s="66">
        <v>6</v>
      </c>
      <c r="E28" s="65"/>
      <c r="F28" s="65" t="s">
        <v>106</v>
      </c>
      <c r="G28" s="65" t="s">
        <v>106</v>
      </c>
      <c r="H28" s="65" t="s">
        <v>31</v>
      </c>
      <c r="I28" s="65"/>
      <c r="J28" s="67"/>
      <c r="K28" s="65"/>
      <c r="L28" s="65"/>
      <c r="M28" s="100"/>
      <c r="N28" s="100"/>
      <c r="O28" s="91"/>
      <c r="P28" s="91"/>
      <c r="Q28" s="91"/>
      <c r="R28" s="92"/>
    </row>
    <row r="29" spans="1:18" x14ac:dyDescent="0.25">
      <c r="A29" s="68" t="s">
        <v>26</v>
      </c>
      <c r="B29" s="1" t="s">
        <v>149</v>
      </c>
      <c r="C29" s="129" t="s">
        <v>199</v>
      </c>
      <c r="D29" s="59"/>
      <c r="E29" s="1">
        <v>1</v>
      </c>
      <c r="F29" s="1" t="s">
        <v>106</v>
      </c>
      <c r="G29" s="1" t="s">
        <v>106</v>
      </c>
      <c r="H29" s="1" t="s">
        <v>31</v>
      </c>
      <c r="I29" s="1"/>
      <c r="J29" s="2">
        <v>1</v>
      </c>
      <c r="K29" s="1" t="s">
        <v>11</v>
      </c>
      <c r="L29" s="1"/>
      <c r="M29" s="101" t="s">
        <v>11</v>
      </c>
      <c r="N29" s="101"/>
      <c r="O29" s="87"/>
      <c r="P29" s="87"/>
      <c r="Q29" s="87"/>
      <c r="R29" s="93"/>
    </row>
    <row r="30" spans="1:18" ht="15" thickBot="1" x14ac:dyDescent="0.3">
      <c r="A30" s="69" t="s">
        <v>26</v>
      </c>
      <c r="B30" s="70" t="s">
        <v>150</v>
      </c>
      <c r="C30" s="130" t="s">
        <v>200</v>
      </c>
      <c r="D30" s="71"/>
      <c r="E30" s="70">
        <v>1</v>
      </c>
      <c r="F30" s="70" t="s">
        <v>106</v>
      </c>
      <c r="G30" s="70" t="s">
        <v>106</v>
      </c>
      <c r="H30" s="70" t="s">
        <v>31</v>
      </c>
      <c r="I30" s="70"/>
      <c r="J30" s="72">
        <v>1</v>
      </c>
      <c r="K30" s="70" t="s">
        <v>11</v>
      </c>
      <c r="L30" s="70"/>
      <c r="M30" s="102" t="s">
        <v>11</v>
      </c>
      <c r="N30" s="102"/>
      <c r="O30" s="94"/>
      <c r="P30" s="94"/>
      <c r="Q30" s="94"/>
      <c r="R30" s="95"/>
    </row>
  </sheetData>
  <sheetProtection formatCells="0" formatColumns="0" formatRows="0" insertRows="0" selectLockedCells="1"/>
  <mergeCells count="16">
    <mergeCell ref="A1:N1"/>
    <mergeCell ref="B2:E2"/>
    <mergeCell ref="B3:E3"/>
    <mergeCell ref="D4:E4"/>
    <mergeCell ref="D6:E6"/>
    <mergeCell ref="F6:H6"/>
    <mergeCell ref="I6:N6"/>
    <mergeCell ref="O14:Q14"/>
    <mergeCell ref="R14:R16"/>
    <mergeCell ref="M14:N14"/>
    <mergeCell ref="E9:F9"/>
    <mergeCell ref="G9:H9"/>
    <mergeCell ref="E10:F10"/>
    <mergeCell ref="G10:H10"/>
    <mergeCell ref="E13:F13"/>
    <mergeCell ref="J14:L14"/>
  </mergeCells>
  <conditionalFormatting sqref="I17 K17:L17 K19:L30 I19:I30">
    <cfRule type="expression" dxfId="2" priority="64">
      <formula>$H17="CCI (CC Intégral)"</formula>
    </cfRule>
  </conditionalFormatting>
  <conditionalFormatting sqref="I17:J17 I19:J30">
    <cfRule type="expression" dxfId="1" priority="63">
      <formula>$H17="CT (Contrôle terminal)"</formula>
    </cfRule>
  </conditionalFormatting>
  <conditionalFormatting sqref="K16:L16">
    <cfRule type="expression" dxfId="0" priority="56">
      <formula>$H$17="CCI (CC Intégral)"</formula>
    </cfRule>
  </conditionalFormatting>
  <dataValidations count="6">
    <dataValidation type="list" operator="greaterThan" allowBlank="1" showInputMessage="1" showErrorMessage="1" errorTitle="Coefficient" error="Le coefficient doit être un nombre décimal supérieur à 0." sqref="F17:G30">
      <formula1>"OUI,NON"</formula1>
    </dataValidation>
    <dataValidation type="list" allowBlank="1" showInputMessage="1" showErrorMessage="1" promptTitle="Type contrôle" prompt="Utiliser la liste déroulante" sqref="H17:H30">
      <formula1>liste_type_controle</formula1>
    </dataValidation>
    <dataValidation type="list" allowBlank="1" showInputMessage="1" showErrorMessage="1" errorTitle="Nature" error="Utiliser la liste déroulante" promptTitle="Nature" prompt="Utiliser la liste déroulante" sqref="M17:M30 K17:K30">
      <formula1>liste_nature_controle</formula1>
    </dataValidation>
    <dataValidation type="decimal" operator="lessThanOrEqual" allowBlank="1" showInputMessage="1" showErrorMessage="1" errorTitle="ECTS" error="Le nombre de crédits doit être entier et inférieur ou égal à 6." sqref="D17:D30">
      <formula1>6</formula1>
    </dataValidation>
    <dataValidation type="decimal" operator="greaterThan" allowBlank="1" showInputMessage="1" showErrorMessage="1" errorTitle="Coefficient" error="Le coefficient doit être un nombre décimal supérieur à 0." sqref="E17:E30">
      <formula1>0</formula1>
    </dataValidation>
    <dataValidation type="list" allowBlank="1" showInputMessage="1" showErrorMessage="1" errorTitle="Nature de l'ELP" error="Utiliser la liste déroulante" promptTitle="Nature ELP" prompt="Utiliser la liste déroulante" sqref="A17:A30">
      <formula1>Nature_ELP</formula1>
    </dataValidation>
  </dataValidations>
  <printOptions horizontalCentered="1"/>
  <pageMargins left="0.23622047244094491" right="0.23622047244094491" top="0.51" bottom="0.74803149606299213" header="0.31496062992125984" footer="0.31496062992125984"/>
  <pageSetup paperSize="9" scale="28" fitToHeight="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243840</xdr:colOff>
                    <xdr:row>8</xdr:row>
                    <xdr:rowOff>53340</xdr:rowOff>
                  </from>
                  <to>
                    <xdr:col>0</xdr:col>
                    <xdr:colOff>1242060</xdr:colOff>
                    <xdr:row>9</xdr:row>
                    <xdr:rowOff>99060</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243840</xdr:colOff>
                    <xdr:row>11</xdr:row>
                    <xdr:rowOff>60960</xdr:rowOff>
                  </from>
                  <to>
                    <xdr:col>0</xdr:col>
                    <xdr:colOff>1242060</xdr:colOff>
                    <xdr:row>12</xdr:row>
                    <xdr:rowOff>114300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243840</xdr:colOff>
                    <xdr:row>9</xdr:row>
                    <xdr:rowOff>152400</xdr:rowOff>
                  </from>
                  <to>
                    <xdr:col>0</xdr:col>
                    <xdr:colOff>1242060</xdr:colOff>
                    <xdr:row>11</xdr:row>
                    <xdr:rowOff>22860</xdr:rowOff>
                  </to>
                </anchor>
              </controlPr>
            </control>
          </mc:Choice>
        </mc:AlternateContent>
        <mc:AlternateContent xmlns:mc="http://schemas.openxmlformats.org/markup-compatibility/2006">
          <mc:Choice Requires="x14">
            <control shapeId="64516" r:id="rId6" name="Option Button 4">
              <controlPr defaultSize="0" autoFill="0" autoLine="0" autoPict="0">
                <anchor moveWithCells="1">
                  <from>
                    <xdr:col>0</xdr:col>
                    <xdr:colOff>243840</xdr:colOff>
                    <xdr:row>9</xdr:row>
                    <xdr:rowOff>152400</xdr:rowOff>
                  </from>
                  <to>
                    <xdr:col>0</xdr:col>
                    <xdr:colOff>1242060</xdr:colOff>
                    <xdr:row>11</xdr:row>
                    <xdr:rowOff>22860</xdr:rowOff>
                  </to>
                </anchor>
              </controlPr>
            </control>
          </mc:Choice>
        </mc:AlternateContent>
      </controls>
    </mc:Choice>
  </mc:AlternateConten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92AF13-2F48-413C-BBC9-99EA7BA21731}">
  <ds:schemaRefs>
    <ds:schemaRef ds:uri="http://schemas.microsoft.com/office/2006/metadata/properties"/>
    <ds:schemaRef ds:uri="http://schemas.microsoft.com/office/2006/documentManagement/types"/>
    <ds:schemaRef ds:uri="http://schemas.microsoft.com/sharepoint/v3"/>
    <ds:schemaRef ds:uri="http://purl.org/dc/elements/1.1/"/>
    <ds:schemaRef ds:uri="http://www.w3.org/XML/1998/namespace"/>
    <ds:schemaRef ds:uri="cc9b61d3-e9c6-4364-a8ad-f892d613c537"/>
    <ds:schemaRef ds:uri="http://schemas.microsoft.com/office/infopath/2007/PartnerControls"/>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SEM1</vt:lpstr>
      <vt:lpstr>SEM2</vt:lpstr>
      <vt:lpstr>SEM3</vt:lpstr>
      <vt:lpstr>SEM4</vt:lpstr>
      <vt:lpstr>DROIT</vt:lpstr>
      <vt:lpstr>'SEM1'!Impression_des_titres</vt:lpstr>
      <vt:lpstr>'SEM2'!Impression_des_titres</vt:lpstr>
      <vt:lpstr>'SEM3'!Impression_des_titres</vt:lpstr>
      <vt:lpstr>'SEM4'!Impression_des_titres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RELECTEUR</cp:lastModifiedBy>
  <cp:lastPrinted>2019-05-22T15:35:21Z</cp:lastPrinted>
  <dcterms:created xsi:type="dcterms:W3CDTF">2016-12-07T14:50:54Z</dcterms:created>
  <dcterms:modified xsi:type="dcterms:W3CDTF">2020-06-25T13:58:18Z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