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5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6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drawings/drawing8.xml" ContentType="application/vnd.openxmlformats-officedocument.drawing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smaillot\Downloads\"/>
    </mc:Choice>
  </mc:AlternateContent>
  <bookViews>
    <workbookView xWindow="0" yWindow="0" windowWidth="25200" windowHeight="10650" tabRatio="693"/>
  </bookViews>
  <sheets>
    <sheet name="Fiche générale" sheetId="6" r:id="rId1"/>
    <sheet name="M1 MIAGE annuel" sheetId="51" r:id="rId2"/>
    <sheet name="M2 INTENSE Annuel" sheetId="40" r:id="rId3"/>
    <sheet name="M2 SIRIS Annuel " sheetId="44" r:id="rId4"/>
    <sheet name="M2 IA2 Annuel" sheetId="48" r:id="rId5"/>
    <sheet name="MBDS S3" sheetId="49" r:id="rId6"/>
    <sheet name="MBDS S4" sheetId="50" r:id="rId7"/>
    <sheet name="MBDS S3 DELOC" sheetId="53" r:id="rId8"/>
    <sheet name="MBDS S4 DELOC" sheetId="54" r:id="rId9"/>
    <sheet name="Listes" sheetId="3" state="hidden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1">'M1 MIAGE annuel'!$1:$16</definedName>
    <definedName name="_xlnm.Print_Titles" localSheetId="4">'M2 IA2 Annuel'!$1:$16</definedName>
    <definedName name="_xlnm.Print_Titles" localSheetId="2">'M2 INTENSE Annuel'!$1:$16</definedName>
    <definedName name="_xlnm.Print_Titles" localSheetId="3">'M2 SIRIS Annuel '!$1:$16</definedName>
    <definedName name="_xlnm.Print_Titles" localSheetId="5">'MBDS S3'!$1:$16</definedName>
    <definedName name="_xlnm.Print_Titles" localSheetId="7">'MBDS S3 DELOC'!$1:$16</definedName>
    <definedName name="_xlnm.Print_Titles" localSheetId="6">'MBDS S4'!$1:$16</definedName>
    <definedName name="_xlnm.Print_Titles" localSheetId="8">'MBDS S4 DELOC'!$1:$16</definedName>
    <definedName name="ISEM">Listes!$E$74:$E$79</definedName>
    <definedName name="LASH">Listes!$F$74:$F$84</definedName>
    <definedName name="liste_cmp" localSheetId="1">[1]Listes!$A$7:$E$7</definedName>
    <definedName name="liste_cmp" localSheetId="4">[2]Listes!$A$7:$E$7</definedName>
    <definedName name="liste_cmp" localSheetId="2">[2]Listes!$A$7:$E$7</definedName>
    <definedName name="liste_cmp" localSheetId="3">[2]Listes!$A$7:$E$7</definedName>
    <definedName name="liste_cmp" localSheetId="5">[1]Listes!$A$7:$E$7</definedName>
    <definedName name="liste_cmp" localSheetId="7">[1]Listes!$A$7:$E$7</definedName>
    <definedName name="liste_cmp" localSheetId="6">[1]Listes!$A$7:$E$7</definedName>
    <definedName name="liste_cmp" localSheetId="8">[1]Listes!$A$7:$E$7</definedName>
    <definedName name="liste_cmp">Listes!$A$73:$J$73</definedName>
    <definedName name="liste_ELP">Listes!$G$2:$G$10</definedName>
    <definedName name="liste_nature_controle" localSheetId="1">[1]Listes!$C$2:$C$4</definedName>
    <definedName name="liste_nature_controle" localSheetId="4">[2]Listes!$C$2:$C$4</definedName>
    <definedName name="liste_nature_controle" localSheetId="2">[2]Listes!$C$2:$C$4</definedName>
    <definedName name="liste_nature_controle" localSheetId="3">[2]Listes!$C$2:$C$4</definedName>
    <definedName name="liste_nature_controle" localSheetId="5">[1]Listes!$C$2:$C$4</definedName>
    <definedName name="liste_nature_controle" localSheetId="7">[1]Listes!$C$2:$C$4</definedName>
    <definedName name="liste_nature_controle" localSheetId="6">[1]Listes!$C$2:$C$4</definedName>
    <definedName name="liste_nature_controle" localSheetId="8">[1]Listes!$C$2:$C$4</definedName>
    <definedName name="liste_nature_controle">Listes!$C$2:$C$4</definedName>
    <definedName name="liste_type_controle" localSheetId="1">[1]Listes!$A$2:$A$4</definedName>
    <definedName name="liste_type_controle" localSheetId="4">[2]Listes!$A$2:$A$4</definedName>
    <definedName name="liste_type_controle" localSheetId="2">[2]Listes!$A$2:$A$4</definedName>
    <definedName name="liste_type_controle" localSheetId="3">[2]Listes!$A$2:$A$4</definedName>
    <definedName name="liste_type_controle" localSheetId="5">[1]Listes!$A$2:$A$4</definedName>
    <definedName name="liste_type_controle" localSheetId="7">[1]Listes!$A$2:$A$4</definedName>
    <definedName name="liste_type_controle" localSheetId="6">[1]Listes!$A$2:$A$4</definedName>
    <definedName name="liste_type_controle" localSheetId="8">[1]Listes!$A$2:$A$4</definedName>
    <definedName name="liste_type_controle">Listes!$B$2:$B$5</definedName>
    <definedName name="MEDECINE">Listes!$G$74</definedName>
    <definedName name="Nat_ELP" localSheetId="1">[3]Listes!$E$2:$E$3</definedName>
    <definedName name="Nat_ELP" localSheetId="5">[4]Listes!$E$2:$E$3</definedName>
    <definedName name="Nat_ELP" localSheetId="7">[4]Listes!$E$2:$E$3</definedName>
    <definedName name="Nat_ELP" localSheetId="6">[4]Listes!$E$2:$E$3</definedName>
    <definedName name="Nat_ELP" localSheetId="8">[4]Listes!$E$2:$E$3</definedName>
    <definedName name="Nat_ELP">Listes!$E$2:$E$3</definedName>
    <definedName name="Nature_contrôle" localSheetId="1">[3]Listes!$C$2:$C$5</definedName>
    <definedName name="Nature_contrôle" localSheetId="5">[4]Listes!$C$2:$C$5</definedName>
    <definedName name="Nature_contrôle" localSheetId="7">[4]Listes!$C$2:$C$5</definedName>
    <definedName name="Nature_contrôle" localSheetId="6">[4]Listes!$C$2:$C$5</definedName>
    <definedName name="Nature_contrôle" localSheetId="8">[4]Listes!$C$2:$C$5</definedName>
    <definedName name="Nature_contrôle">Listes!$C$2:$C$5</definedName>
    <definedName name="Nature_ELP" localSheetId="1">[1]Listes!$E$2:$E$3</definedName>
    <definedName name="Nature_ELP" localSheetId="4">[2]Listes!$E$2:$E$3</definedName>
    <definedName name="Nature_ELP" localSheetId="2">[2]Listes!$E$2:$E$3</definedName>
    <definedName name="Nature_ELP" localSheetId="3">[2]Listes!$E$2:$E$3</definedName>
    <definedName name="Nature_ELP" localSheetId="5">[1]Listes!$E$2:$E$3</definedName>
    <definedName name="Nature_ELP" localSheetId="7">[1]Listes!$E$2:$E$3</definedName>
    <definedName name="Nature_ELP" localSheetId="6">[1]Listes!$E$2:$E$3</definedName>
    <definedName name="Nature_ELP" localSheetId="8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1">#REF!</definedName>
    <definedName name="tab_cmp" localSheetId="4">#REF!</definedName>
    <definedName name="tab_cmp" localSheetId="2">#REF!</definedName>
    <definedName name="tab_cmp" localSheetId="3">#REF!</definedName>
    <definedName name="tab_cmp" localSheetId="5">#REF!</definedName>
    <definedName name="tab_cmp" localSheetId="7">#REF!</definedName>
    <definedName name="tab_cmp" localSheetId="6">#REF!</definedName>
    <definedName name="tab_cmp" localSheetId="8">#REF!</definedName>
    <definedName name="tab_cmp">#REF!</definedName>
    <definedName name="tab_code_dip" localSheetId="1">[1]Listes!$A$31:$B$57</definedName>
    <definedName name="tab_code_dip" localSheetId="4">[2]Listes!$A$31:$B$57</definedName>
    <definedName name="tab_code_dip" localSheetId="2">[2]Listes!$A$31:$B$57</definedName>
    <definedName name="tab_code_dip" localSheetId="3">[2]Listes!$A$31:$B$57</definedName>
    <definedName name="tab_code_dip" localSheetId="5">[1]Listes!$A$31:$B$57</definedName>
    <definedName name="tab_code_dip" localSheetId="7">[1]Listes!$A$31:$B$57</definedName>
    <definedName name="tab_code_dip" localSheetId="6">[1]Listes!$A$31:$B$57</definedName>
    <definedName name="tab_code_dip" localSheetId="8">[1]Listes!$A$31:$B$57</definedName>
    <definedName name="tab_code_dip">Listes!$A$17:$B$69</definedName>
    <definedName name="Type_contrôle" localSheetId="1">[3]Listes!$B$2:$B$4</definedName>
    <definedName name="Type_contrôle" localSheetId="5">[4]Listes!$B$2:$B$4</definedName>
    <definedName name="Type_contrôle" localSheetId="7">[4]Listes!$B$2:$B$4</definedName>
    <definedName name="Type_contrôle" localSheetId="6">[4]Listes!$B$2:$B$4</definedName>
    <definedName name="Type_contrôle" localSheetId="8">[4]Listes!$B$2:$B$4</definedName>
    <definedName name="Type_contrôle">Listes!$B$2:$B$4</definedName>
    <definedName name="_xlnm.Print_Area" localSheetId="0">'Fiche générale'!$A$1:$I$35</definedName>
  </definedNames>
  <calcPr calcId="162913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54" l="1"/>
  <c r="B4" i="54"/>
  <c r="B3" i="54"/>
  <c r="B2" i="54"/>
  <c r="K15" i="53"/>
  <c r="B4" i="53"/>
  <c r="B3" i="53"/>
  <c r="B2" i="53"/>
  <c r="K15" i="51" l="1"/>
  <c r="B4" i="51"/>
  <c r="B3" i="51"/>
  <c r="B2" i="51"/>
  <c r="K15" i="50"/>
  <c r="B4" i="50"/>
  <c r="B3" i="50"/>
  <c r="B2" i="50"/>
  <c r="K15" i="49"/>
  <c r="B4" i="49"/>
  <c r="B3" i="49"/>
  <c r="B2" i="49"/>
  <c r="K15" i="48"/>
  <c r="B4" i="6"/>
  <c r="B4" i="48" s="1"/>
  <c r="B3" i="48"/>
  <c r="B2" i="48"/>
  <c r="K15" i="44"/>
  <c r="B3" i="44"/>
  <c r="B2" i="44"/>
  <c r="K15" i="40"/>
  <c r="B3" i="40"/>
  <c r="B2" i="40"/>
  <c r="B4" i="44" l="1"/>
  <c r="B4" i="40"/>
</calcChain>
</file>

<file path=xl/comments1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rgb="FF000000"/>
            <rFont val="Tahoma"/>
            <family val="2"/>
          </rPr>
          <t>Saisir 6 lorsque la nature est UE</t>
        </r>
        <r>
          <rPr>
            <sz val="9"/>
            <color rgb="FF000000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<sst xmlns="http://schemas.openxmlformats.org/spreadsheetml/2006/main" count="997" uniqueCount="271">
  <si>
    <t>Unité d'enseignement</t>
  </si>
  <si>
    <t>UFR ODONTOLOGIE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</si>
  <si>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</si>
  <si>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</si>
  <si>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</si>
  <si>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</si>
  <si>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</si>
  <si>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</si>
  <si>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</si>
  <si>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</si>
  <si>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</si>
  <si>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</si>
  <si>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</si>
  <si>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</si>
  <si>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</si>
  <si>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</si>
  <si>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</si>
  <si>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</si>
  <si>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</si>
  <si>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</si>
  <si>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</si>
  <si>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</si>
  <si>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</si>
  <si>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</si>
  <si>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</si>
  <si>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</si>
  <si>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</si>
  <si>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</si>
  <si>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</si>
  <si>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</si>
  <si>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</si>
  <si>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Code Bonus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</si>
  <si>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</si>
  <si>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</si>
  <si>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</si>
  <si>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</si>
  <si>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</si>
  <si>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</si>
  <si>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</si>
  <si>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</si>
  <si>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</si>
  <si>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</si>
  <si>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</si>
  <si>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</si>
  <si>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</si>
  <si>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</si>
  <si>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</si>
  <si>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</si>
  <si>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</si>
  <si>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</si>
  <si>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</si>
  <si>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</si>
  <si>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</si>
  <si>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</si>
  <si>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</si>
  <si>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</si>
  <si>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</si>
  <si>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</si>
  <si>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</si>
  <si>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</si>
  <si>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</si>
  <si>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</si>
  <si>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</si>
  <si>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</si>
  <si>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</si>
  <si>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</si>
  <si>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</si>
  <si>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</si>
  <si>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</si>
  <si>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</si>
  <si>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</si>
  <si>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</si>
  <si>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</si>
  <si>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</si>
  <si>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</si>
  <si>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</si>
  <si>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</si>
  <si>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</si>
  <si>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</si>
  <si>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</si>
  <si>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</si>
  <si>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</si>
  <si>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</si>
  <si>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</si>
  <si>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</si>
  <si>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</si>
  <si>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</si>
  <si>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</si>
  <si>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</si>
  <si>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</si>
  <si>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</si>
  <si>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</si>
  <si>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</si>
  <si>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</si>
  <si>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</si>
  <si>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</si>
  <si>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</si>
  <si>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</si>
  <si>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</si>
  <si>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</si>
  <si>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</si>
  <si>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</si>
  <si>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</si>
  <si>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</si>
  <si>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</si>
  <si>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</si>
  <si>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</si>
  <si>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</si>
  <si>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</si>
  <si>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</si>
  <si>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</si>
  <si>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</si>
  <si>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</si>
  <si>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</si>
  <si>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</si>
  <si>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</si>
  <si>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</si>
  <si>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</si>
  <si>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</si>
  <si>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</si>
  <si>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</si>
  <si>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</si>
  <si>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</si>
  <si>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</si>
  <si>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</si>
  <si>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</si>
  <si>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</si>
  <si>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</si>
  <si>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</si>
  <si>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</si>
  <si>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</si>
  <si>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</si>
  <si>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</si>
  <si>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</si>
  <si>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</si>
  <si>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</si>
  <si>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</si>
  <si>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</si>
  <si>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</si>
  <si>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</si>
  <si>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</si>
  <si>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</si>
  <si>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</si>
  <si>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</si>
  <si>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</si>
  <si>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</si>
  <si>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</si>
  <si>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</si>
  <si>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</si>
  <si>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</si>
  <si>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</si>
  <si>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</si>
  <si>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</si>
  <si>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</si>
  <si>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</si>
  <si>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</si>
  <si>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</si>
  <si>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</si>
  <si>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</si>
  <si>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</si>
  <si>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</si>
  <si>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</si>
  <si>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</si>
  <si>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</si>
  <si>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</si>
  <si>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</si>
  <si>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</si>
  <si>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</si>
  <si>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</si>
  <si>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</si>
  <si>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</si>
  <si>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</si>
  <si>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</si>
  <si>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 - Innovation avec l’organisation Demola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</si>
  <si>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</si>
  <si>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</si>
  <si>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</si>
  <si>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</si>
  <si>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</si>
  <si>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</si>
  <si>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</si>
  <si>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</si>
  <si>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Session unique</t>
  </si>
  <si>
    <t>Pas de redoublement, l'étudiant devra justifier de problèmes d'ordres personnels (maladie ...) avec des justificatifs pour être autorisé à redoubler.</t>
  </si>
  <si>
    <t>Technologies Web</t>
  </si>
  <si>
    <t>Oui</t>
  </si>
  <si>
    <t>Droit et Sécurité</t>
  </si>
  <si>
    <t>Communication et Marketing</t>
  </si>
  <si>
    <t xml:space="preserve">Architecture des applications d'entreprise </t>
  </si>
  <si>
    <t>Big Data et Data Mining</t>
  </si>
  <si>
    <t>Entrepreunariat</t>
  </si>
  <si>
    <t>Innovation</t>
  </si>
  <si>
    <t>Management Projet</t>
  </si>
  <si>
    <t>Conduite du changement</t>
  </si>
  <si>
    <t>Projet Entreprise Innovante</t>
  </si>
  <si>
    <t>Stage</t>
  </si>
  <si>
    <t>Sécurité et Sureté</t>
  </si>
  <si>
    <t>Big Data et Risques</t>
  </si>
  <si>
    <t>Analyse des Risques</t>
  </si>
  <si>
    <t>Management des SI</t>
  </si>
  <si>
    <t>Entrepreunariat et Innovation des SI</t>
  </si>
  <si>
    <t>En M1 : compensation Inter-semestre. En M2 : pas de compensation Inter-semestre</t>
  </si>
  <si>
    <t>Pour les M2: moyenne de chaque semestre &gt;=10 et compensation des UEs intra-semestre. Compensation des UE intra-semestre</t>
  </si>
  <si>
    <t>Note &gt;= 7 et compensation intra-UE</t>
  </si>
  <si>
    <t>IAF : Les fondamentaux de l'IA</t>
  </si>
  <si>
    <t xml:space="preserve">IAL : IA et langage </t>
  </si>
  <si>
    <t>IAP : IA pour la résolution de problèmes</t>
  </si>
  <si>
    <t>IAP : IA et entreprise</t>
  </si>
  <si>
    <t>Développement</t>
  </si>
  <si>
    <t>Projet IA</t>
  </si>
  <si>
    <t>Alternance</t>
  </si>
  <si>
    <t>En fin de première année de master, le jury d'année se prononce sur l’admission à poursuivre de l’étudiant, au sein de la mention, en précisant le parcours.
Décision : admis à poursuivre au sein de  la mention A… dans le (s) parcours: 1 ou parcours 2 (si plusieurs options proposées).</t>
  </si>
  <si>
    <t>Des bases de données à Bigdata</t>
  </si>
  <si>
    <t>1h</t>
  </si>
  <si>
    <t>Big Bridge : hadoop map reduce, Oracle Nosql et blockchain</t>
  </si>
  <si>
    <t>Administration avancée et Ttuning de BD (cas
 Oracle)</t>
  </si>
  <si>
    <t>Data sciences et analyse de données avec R</t>
  </si>
  <si>
    <t>Serveurs d’applications et environnement de 
développement Java  JEE</t>
  </si>
  <si>
    <t>Framework Java et WEB services REST</t>
  </si>
  <si>
    <t>Serveurs d’applications et environnement de
 développement  .NET</t>
  </si>
  <si>
    <t>Développement d'applications mobiles en 
mode natif</t>
  </si>
  <si>
    <t>Développement d'applications NFC</t>
  </si>
  <si>
    <t>Gestion de projet,  entreprenariat, communication</t>
  </si>
  <si>
    <t>Stage de longue durée</t>
  </si>
  <si>
    <t>Thèse d'innovation partie 1</t>
  </si>
  <si>
    <t>Thèse d'innovation partie 2 (choix alternant)</t>
  </si>
  <si>
    <t xml:space="preserve"> Mineure EUR DS4H - MCC DS4H adoptées distinctement(choix non alternants)</t>
  </si>
  <si>
    <t>Diagnostic et gestion financière</t>
  </si>
  <si>
    <t>Communication - 1</t>
  </si>
  <si>
    <t>Alternance S1</t>
  </si>
  <si>
    <t>Projets DS4H - MCC adoptées disctinctement</t>
  </si>
  <si>
    <t>Projet Web</t>
  </si>
  <si>
    <t>Composants logiciels pour l'entreprise</t>
  </si>
  <si>
    <t>Cadrage d'un projet SI</t>
  </si>
  <si>
    <t>Pilotage et Stratégie d'Entreprise</t>
  </si>
  <si>
    <t>Communication - 2</t>
  </si>
  <si>
    <t>Alternance S2</t>
  </si>
  <si>
    <t>Projet SI</t>
  </si>
  <si>
    <t>SMAGE1</t>
  </si>
  <si>
    <t>M1 Méthodes informatiques appliquées à la gestion des entreprises</t>
  </si>
  <si>
    <t>Web et BD</t>
  </si>
  <si>
    <t>Outils d'ingénierie</t>
  </si>
  <si>
    <t>Mineure EUR DS4H 2</t>
  </si>
  <si>
    <t>MCC adoptées distinctement</t>
  </si>
  <si>
    <t>Mineure EUR DS4H 1</t>
  </si>
  <si>
    <t>Remarques</t>
  </si>
  <si>
    <t>MCC DS4H adoptées distinctement</t>
  </si>
  <si>
    <t>Mineure EUR DS4H</t>
  </si>
  <si>
    <t>Stage longue durée</t>
  </si>
  <si>
    <t>SMAIN2</t>
  </si>
  <si>
    <t>annualisé</t>
  </si>
  <si>
    <t>M2 Méthodes informatiques appliquées à l'innovation et transformation numérique de l'entreprise (INTENSE)</t>
  </si>
  <si>
    <t>Méthodes informatiques appliquées à l'innovation et transformation numérique de l'entreprise (INTENSE)</t>
  </si>
  <si>
    <t>SMASI2</t>
  </si>
  <si>
    <t>Systèmes d'information et management du risque (SIRIS)</t>
  </si>
  <si>
    <t>SMAIA2</t>
  </si>
  <si>
    <t>M2 Intelligence artificielle</t>
  </si>
  <si>
    <t>Intelligence artificielle (IA)</t>
  </si>
  <si>
    <t>Projet DS4H S3</t>
  </si>
  <si>
    <t>SMABD2</t>
  </si>
  <si>
    <t>SMS03ABD</t>
  </si>
  <si>
    <t>Mobiquité, Big Data et intégration de systèmes (MBDS)</t>
  </si>
  <si>
    <t>M2 Mobiquité, Big Data et intégration de systèmes (MBDS)</t>
  </si>
  <si>
    <t>SMS04ABD</t>
  </si>
  <si>
    <t>M2 Systèmes d'information et management du risque (SIRIS)</t>
  </si>
  <si>
    <t>Séminaires indutriels</t>
  </si>
  <si>
    <t>284 / 285 / 286 / 287</t>
  </si>
  <si>
    <t>SMAB%2</t>
  </si>
  <si>
    <t>SMS03ABL</t>
  </si>
  <si>
    <t>SMS04ABL</t>
  </si>
  <si>
    <t>Il n'y a pas de note éliminatoire mais un seuil de compensation:
Note &lt; 7 dans une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</si>
</sst>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3"/>
      <color theme="1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rgb="FF000000"/>
      <name val="Segoe UI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16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2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0" fillId="2" borderId="0" xfId="0" applyFill="1"/>
    <xf numFmtId="0" fontId="8" fillId="2" borderId="0" xfId="0" applyFont="1" applyFill="1"/>
    <xf numFmtId="0" fontId="9" fillId="2" borderId="0" xfId="0" applyFont="1" applyFill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left"/>
    </xf>
    <xf numFmtId="0" fontId="4" fillId="0" borderId="0" xfId="0" applyFont="1" applyFill="1" applyBorder="1" applyAlignment="1" applyProtection="1">
      <alignment vertical="center"/>
    </xf>
    <xf numFmtId="0" fontId="21" fillId="0" borderId="1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18" fillId="2" borderId="0" xfId="0" applyFont="1" applyFill="1" applyBorder="1" applyAlignment="1">
      <alignment horizontal="left"/>
    </xf>
    <xf numFmtId="0" fontId="16" fillId="0" borderId="1" xfId="0" applyFont="1" applyBorder="1" applyAlignment="1">
      <alignment horizontal="left" vertical="center" indent="1"/>
    </xf>
    <xf numFmtId="0" fontId="16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7" fillId="0" borderId="0" xfId="0" applyFont="1" applyFill="1" applyBorder="1" applyAlignment="1" applyProtection="1">
      <alignment vertical="center"/>
    </xf>
    <xf numFmtId="0" fontId="17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1" fillId="0" borderId="1" xfId="0" applyFont="1" applyFill="1" applyBorder="1" applyAlignment="1" applyProtection="1">
      <alignment vertical="center"/>
    </xf>
    <xf numFmtId="0" fontId="23" fillId="0" borderId="1" xfId="0" applyFont="1" applyFill="1" applyBorder="1" applyAlignment="1" applyProtection="1">
      <alignment horizontal="left"/>
    </xf>
    <xf numFmtId="0" fontId="11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6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24" fillId="0" borderId="5" xfId="0" applyFont="1" applyBorder="1" applyAlignment="1" applyProtection="1"/>
    <xf numFmtId="0" fontId="10" fillId="0" borderId="5" xfId="0" applyFont="1" applyBorder="1" applyAlignment="1" applyProtection="1"/>
    <xf numFmtId="0" fontId="10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1" fillId="0" borderId="1" xfId="0" applyFont="1" applyBorder="1" applyAlignment="1" applyProtection="1">
      <alignment vertical="center"/>
      <protection locked="0"/>
    </xf>
    <xf numFmtId="0" fontId="25" fillId="0" borderId="1" xfId="0" applyFont="1" applyBorder="1" applyAlignment="1" applyProtection="1">
      <alignment vertical="center"/>
      <protection locked="0"/>
    </xf>
    <xf numFmtId="0" fontId="17" fillId="0" borderId="7" xfId="0" applyFont="1" applyFill="1" applyBorder="1" applyAlignment="1" applyProtection="1">
      <alignment vertical="center"/>
      <protection locked="0"/>
    </xf>
    <xf numFmtId="0" fontId="18" fillId="2" borderId="9" xfId="0" applyFont="1" applyFill="1" applyBorder="1" applyAlignment="1" applyProtection="1">
      <alignment horizontal="left"/>
      <protection locked="0"/>
    </xf>
    <xf numFmtId="0" fontId="18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9" fontId="0" fillId="2" borderId="1" xfId="0" applyNumberFormat="1" applyFill="1" applyBorder="1" applyProtection="1">
      <protection locked="0"/>
    </xf>
    <xf numFmtId="0" fontId="27" fillId="0" borderId="9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  <protection locked="0"/>
    </xf>
    <xf numFmtId="0" fontId="21" fillId="0" borderId="1" xfId="0" applyFont="1" applyFill="1" applyBorder="1" applyProtection="1">
      <protection locked="0"/>
    </xf>
    <xf numFmtId="0" fontId="21" fillId="0" borderId="9" xfId="0" applyFont="1" applyBorder="1" applyAlignment="1" applyProtection="1">
      <alignment vertical="center"/>
      <protection locked="0"/>
    </xf>
    <xf numFmtId="0" fontId="21" fillId="0" borderId="1" xfId="0" applyFont="1" applyFill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0" borderId="1" xfId="0" applyFont="1" applyBorder="1" applyProtection="1">
      <protection locked="0"/>
    </xf>
    <xf numFmtId="0" fontId="21" fillId="0" borderId="0" xfId="0" applyFont="1" applyAlignment="1" applyProtection="1">
      <alignment vertical="center"/>
      <protection locked="0"/>
    </xf>
    <xf numFmtId="0" fontId="11" fillId="0" borderId="1" xfId="0" applyFont="1" applyBorder="1" applyAlignment="1">
      <alignment vertical="center"/>
    </xf>
    <xf numFmtId="0" fontId="23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indent="2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/>
    <xf numFmtId="0" fontId="0" fillId="0" borderId="1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4" fillId="0" borderId="5" xfId="0" applyFont="1" applyBorder="1"/>
    <xf numFmtId="0" fontId="10" fillId="0" borderId="5" xfId="0" applyFont="1" applyBorder="1"/>
    <xf numFmtId="0" fontId="10" fillId="0" borderId="6" xfId="0" applyFont="1" applyBorder="1"/>
    <xf numFmtId="0" fontId="2" fillId="0" borderId="1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inden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1" fillId="0" borderId="1" xfId="0" applyFont="1" applyBorder="1" applyAlignment="1" applyProtection="1">
      <alignment horizontal="center" vertical="center"/>
      <protection locked="0"/>
    </xf>
    <xf numFmtId="0" fontId="31" fillId="0" borderId="15" xfId="0" applyFont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9" fontId="0" fillId="2" borderId="1" xfId="0" applyNumberFormat="1" applyFill="1" applyBorder="1" applyAlignment="1" applyProtection="1">
      <alignment vertical="center"/>
      <protection locked="0"/>
    </xf>
    <xf numFmtId="0" fontId="31" fillId="0" borderId="15" xfId="0" applyFont="1" applyBorder="1" applyAlignment="1" applyProtection="1">
      <alignment vertical="center" wrapText="1"/>
      <protection locked="0"/>
    </xf>
    <xf numFmtId="0" fontId="31" fillId="0" borderId="9" xfId="0" applyFont="1" applyBorder="1" applyAlignment="1" applyProtection="1">
      <alignment vertical="center" wrapText="1"/>
      <protection locked="0"/>
    </xf>
    <xf numFmtId="0" fontId="5" fillId="0" borderId="0" xfId="0" applyFont="1" applyAlignment="1">
      <alignment vertical="center"/>
    </xf>
    <xf numFmtId="0" fontId="21" fillId="0" borderId="1" xfId="0" applyFont="1" applyBorder="1" applyAlignment="1" applyProtection="1">
      <alignment horizontal="center"/>
      <protection locked="0"/>
    </xf>
    <xf numFmtId="0" fontId="21" fillId="0" borderId="15" xfId="0" applyFont="1" applyBorder="1" applyProtection="1">
      <protection locked="0"/>
    </xf>
    <xf numFmtId="0" fontId="34" fillId="0" borderId="1" xfId="0" applyFont="1" applyBorder="1" applyAlignment="1" applyProtection="1">
      <alignment vertical="center"/>
      <protection locked="0"/>
    </xf>
    <xf numFmtId="0" fontId="0" fillId="0" borderId="15" xfId="0" applyBorder="1" applyProtection="1"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21" fillId="0" borderId="15" xfId="0" applyFont="1" applyBorder="1" applyAlignment="1" applyProtection="1">
      <alignment vertical="center"/>
      <protection locked="0"/>
    </xf>
    <xf numFmtId="0" fontId="21" fillId="0" borderId="16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7" fillId="0" borderId="16" xfId="0" applyFont="1" applyBorder="1" applyAlignment="1" applyProtection="1">
      <alignment vertical="center"/>
      <protection locked="0"/>
    </xf>
    <xf numFmtId="0" fontId="0" fillId="0" borderId="0" xfId="0" applyAlignment="1">
      <alignment horizontal="center" vertical="center" wrapText="1"/>
    </xf>
    <xf numFmtId="0" fontId="0" fillId="0" borderId="1" xfId="0" applyBorder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0" fillId="0" borderId="1" xfId="0" applyBorder="1" applyProtection="1"/>
    <xf numFmtId="0" fontId="23" fillId="6" borderId="1" xfId="0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left" vertical="center" wrapText="1" indent="1"/>
    </xf>
    <xf numFmtId="0" fontId="22" fillId="0" borderId="8" xfId="1" applyBorder="1"/>
    <xf numFmtId="0" fontId="22" fillId="0" borderId="5" xfId="1" applyBorder="1"/>
    <xf numFmtId="0" fontId="22" fillId="0" borderId="6" xfId="1" applyBorder="1"/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22" fillId="0" borderId="11" xfId="1" applyBorder="1" applyAlignment="1">
      <alignment vertical="center" wrapText="1"/>
    </xf>
    <xf numFmtId="0" fontId="22" fillId="0" borderId="12" xfId="1" applyBorder="1" applyAlignment="1">
      <alignment vertical="center"/>
    </xf>
    <xf numFmtId="0" fontId="22" fillId="0" borderId="13" xfId="1" applyBorder="1" applyAlignment="1">
      <alignment vertical="center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8" fillId="2" borderId="11" xfId="0" applyFont="1" applyFill="1" applyBorder="1" applyAlignment="1" applyProtection="1">
      <alignment horizontal="left" vertical="top"/>
      <protection locked="0"/>
    </xf>
    <xf numFmtId="0" fontId="8" fillId="2" borderId="12" xfId="0" applyFont="1" applyFill="1" applyBorder="1" applyAlignment="1" applyProtection="1">
      <alignment horizontal="left" vertical="top"/>
      <protection locked="0"/>
    </xf>
    <xf numFmtId="0" fontId="8" fillId="2" borderId="13" xfId="0" applyFont="1" applyFill="1" applyBorder="1" applyAlignment="1" applyProtection="1">
      <alignment horizontal="left" vertical="top"/>
      <protection locked="0"/>
    </xf>
    <xf numFmtId="0" fontId="8" fillId="2" borderId="10" xfId="0" applyFont="1" applyFill="1" applyBorder="1" applyAlignment="1" applyProtection="1">
      <alignment horizontal="left" vertical="top"/>
      <protection locked="0"/>
    </xf>
    <xf numFmtId="0" fontId="8" fillId="2" borderId="0" xfId="0" applyFont="1" applyFill="1" applyBorder="1" applyAlignment="1" applyProtection="1">
      <alignment horizontal="left" vertical="top"/>
      <protection locked="0"/>
    </xf>
    <xf numFmtId="0" fontId="8" fillId="2" borderId="14" xfId="0" applyFont="1" applyFill="1" applyBorder="1" applyAlignment="1" applyProtection="1">
      <alignment horizontal="left" vertical="top"/>
      <protection locked="0"/>
    </xf>
    <xf numFmtId="0" fontId="12" fillId="0" borderId="1" xfId="0" applyFont="1" applyBorder="1" applyAlignment="1">
      <alignment horizontal="left"/>
    </xf>
    <xf numFmtId="0" fontId="20" fillId="2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0" fontId="13" fillId="3" borderId="13" xfId="0" applyFont="1" applyFill="1" applyBorder="1" applyAlignment="1">
      <alignment horizontal="center"/>
    </xf>
    <xf numFmtId="0" fontId="17" fillId="0" borderId="2" xfId="0" applyFont="1" applyFill="1" applyBorder="1" applyAlignment="1" applyProtection="1">
      <alignment vertical="center"/>
      <protection locked="0"/>
    </xf>
    <xf numFmtId="0" fontId="17" fillId="0" borderId="3" xfId="0" applyFont="1" applyFill="1" applyBorder="1" applyAlignment="1" applyProtection="1">
      <alignment vertical="center"/>
      <protection locked="0"/>
    </xf>
    <xf numFmtId="0" fontId="17" fillId="0" borderId="4" xfId="0" applyFont="1" applyFill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left" vertical="center"/>
    </xf>
    <xf numFmtId="0" fontId="10" fillId="4" borderId="12" xfId="0" applyFont="1" applyFill="1" applyBorder="1" applyAlignment="1">
      <alignment horizontal="left" vertical="center"/>
    </xf>
    <xf numFmtId="0" fontId="10" fillId="4" borderId="13" xfId="0" applyFont="1" applyFill="1" applyBorder="1" applyAlignment="1">
      <alignment horizontal="left" vertical="center"/>
    </xf>
    <xf numFmtId="0" fontId="10" fillId="4" borderId="10" xfId="0" applyFont="1" applyFill="1" applyBorder="1" applyAlignment="1">
      <alignment horizontal="left" vertical="center"/>
    </xf>
    <xf numFmtId="0" fontId="10" fillId="4" borderId="0" xfId="0" applyFont="1" applyFill="1" applyBorder="1" applyAlignment="1">
      <alignment horizontal="left" vertical="center"/>
    </xf>
    <xf numFmtId="0" fontId="10" fillId="4" borderId="14" xfId="0" applyFont="1" applyFill="1" applyBorder="1" applyAlignment="1">
      <alignment horizontal="left" vertical="center"/>
    </xf>
    <xf numFmtId="0" fontId="0" fillId="2" borderId="11" xfId="0" applyFont="1" applyFill="1" applyBorder="1" applyAlignment="1" applyProtection="1">
      <alignment horizontal="left" vertical="top"/>
      <protection locked="0"/>
    </xf>
    <xf numFmtId="0" fontId="0" fillId="2" borderId="12" xfId="0" applyFont="1" applyFill="1" applyBorder="1" applyAlignment="1" applyProtection="1">
      <alignment horizontal="left" vertical="top"/>
      <protection locked="0"/>
    </xf>
    <xf numFmtId="0" fontId="0" fillId="2" borderId="13" xfId="0" applyFont="1" applyFill="1" applyBorder="1" applyAlignment="1" applyProtection="1">
      <alignment horizontal="left" vertical="top"/>
      <protection locked="0"/>
    </xf>
    <xf numFmtId="0" fontId="0" fillId="2" borderId="10" xfId="0" applyFont="1" applyFill="1" applyBorder="1" applyAlignment="1" applyProtection="1">
      <alignment horizontal="left" vertical="top"/>
      <protection locked="0"/>
    </xf>
    <xf numFmtId="0" fontId="0" fillId="2" borderId="0" xfId="0" applyFont="1" applyFill="1" applyBorder="1" applyAlignment="1" applyProtection="1">
      <alignment horizontal="left" vertical="top"/>
      <protection locked="0"/>
    </xf>
    <xf numFmtId="0" fontId="0" fillId="2" borderId="14" xfId="0" applyFont="1" applyFill="1" applyBorder="1" applyAlignment="1" applyProtection="1">
      <alignment horizontal="left" vertical="top"/>
      <protection locked="0"/>
    </xf>
    <xf numFmtId="0" fontId="8" fillId="2" borderId="11" xfId="0" applyFont="1" applyFill="1" applyBorder="1" applyAlignment="1" applyProtection="1">
      <alignment horizontal="left" vertical="top" wrapText="1"/>
      <protection locked="0"/>
    </xf>
    <xf numFmtId="0" fontId="8" fillId="2" borderId="12" xfId="0" applyFont="1" applyFill="1" applyBorder="1" applyAlignment="1" applyProtection="1">
      <alignment horizontal="left" vertical="top" wrapText="1"/>
      <protection locked="0"/>
    </xf>
    <xf numFmtId="0" fontId="8" fillId="2" borderId="13" xfId="0" applyFont="1" applyFill="1" applyBorder="1" applyAlignment="1" applyProtection="1">
      <alignment horizontal="left" vertical="top" wrapText="1"/>
      <protection locked="0"/>
    </xf>
    <xf numFmtId="0" fontId="8" fillId="2" borderId="10" xfId="0" applyFont="1" applyFill="1" applyBorder="1" applyAlignment="1" applyProtection="1">
      <alignment horizontal="left" vertical="top" wrapText="1"/>
      <protection locked="0"/>
    </xf>
    <xf numFmtId="0" fontId="8" fillId="2" borderId="0" xfId="0" applyFont="1" applyFill="1" applyBorder="1" applyAlignment="1" applyProtection="1">
      <alignment horizontal="left" vertical="top" wrapText="1"/>
      <protection locked="0"/>
    </xf>
    <xf numFmtId="0" fontId="8" fillId="2" borderId="14" xfId="0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3" fillId="3" borderId="0" xfId="0" applyFont="1" applyFill="1" applyAlignment="1">
      <alignment horizontal="center"/>
    </xf>
    <xf numFmtId="0" fontId="4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3" fillId="6" borderId="1" xfId="0" applyFont="1" applyFill="1" applyBorder="1" applyAlignment="1" applyProtection="1">
      <alignment horizontal="center" vertical="center"/>
      <protection locked="0"/>
    </xf>
    <xf numFmtId="0" fontId="11" fillId="0" borderId="2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23" fillId="6" borderId="2" xfId="0" applyFont="1" applyFill="1" applyBorder="1" applyAlignment="1" applyProtection="1">
      <alignment horizontal="center" vertical="center"/>
      <protection locked="0"/>
    </xf>
    <xf numFmtId="0" fontId="23" fillId="6" borderId="3" xfId="0" applyFont="1" applyFill="1" applyBorder="1" applyAlignment="1" applyProtection="1">
      <alignment horizontal="center" vertical="center"/>
      <protection locked="0"/>
    </xf>
    <xf numFmtId="0" fontId="23" fillId="6" borderId="4" xfId="0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/>
      <protection locked="0"/>
    </xf>
    <xf numFmtId="0" fontId="4" fillId="6" borderId="3" xfId="0" applyFont="1" applyFill="1" applyBorder="1" applyAlignment="1" applyProtection="1">
      <alignment horizontal="center" vertical="center"/>
      <protection locked="0"/>
    </xf>
    <xf numFmtId="0" fontId="4" fillId="6" borderId="4" xfId="0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13" fillId="3" borderId="0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11" fillId="0" borderId="2" xfId="0" applyFont="1" applyFill="1" applyBorder="1" applyAlignment="1" applyProtection="1">
      <alignment horizontal="left" vertical="center"/>
    </xf>
    <xf numFmtId="0" fontId="11" fillId="0" borderId="3" xfId="0" applyFont="1" applyFill="1" applyBorder="1" applyAlignment="1" applyProtection="1">
      <alignment horizontal="left" vertical="center"/>
    </xf>
    <xf numFmtId="0" fontId="10" fillId="6" borderId="2" xfId="0" applyFont="1" applyFill="1" applyBorder="1" applyAlignment="1" applyProtection="1">
      <alignment horizontal="center" vertical="center"/>
      <protection locked="0"/>
    </xf>
    <xf numFmtId="0" fontId="10" fillId="6" borderId="3" xfId="0" applyFont="1" applyFill="1" applyBorder="1" applyAlignment="1" applyProtection="1">
      <alignment horizontal="center" vertical="center"/>
      <protection locked="0"/>
    </xf>
    <xf numFmtId="0" fontId="10" fillId="6" borderId="4" xfId="0" applyFont="1" applyFill="1" applyBorder="1" applyAlignment="1" applyProtection="1">
      <alignment horizontal="center" vertical="center"/>
      <protection locked="0"/>
    </xf>
    <xf numFmtId="0" fontId="1" fillId="6" borderId="2" xfId="0" applyFont="1" applyFill="1" applyBorder="1" applyAlignment="1" applyProtection="1">
      <alignment horizontal="center" vertical="center"/>
      <protection locked="0"/>
    </xf>
    <xf numFmtId="0" fontId="1" fillId="6" borderId="3" xfId="0" applyFont="1" applyFill="1" applyBorder="1" applyAlignment="1" applyProtection="1">
      <alignment horizontal="center" vertical="center"/>
      <protection locked="0"/>
    </xf>
    <xf numFmtId="0" fontId="1" fillId="6" borderId="4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8" fillId="0" borderId="11" xfId="0" applyFont="1" applyFill="1" applyBorder="1" applyAlignment="1" applyProtection="1">
      <alignment horizontal="left" vertical="top" wrapText="1"/>
      <protection locked="0"/>
    </xf>
    <xf numFmtId="0" fontId="8" fillId="0" borderId="12" xfId="0" applyFont="1" applyFill="1" applyBorder="1" applyAlignment="1" applyProtection="1">
      <alignment horizontal="left" vertical="top"/>
      <protection locked="0"/>
    </xf>
    <xf numFmtId="0" fontId="8" fillId="0" borderId="13" xfId="0" applyFont="1" applyFill="1" applyBorder="1" applyAlignment="1" applyProtection="1">
      <alignment horizontal="left" vertical="top"/>
      <protection locked="0"/>
    </xf>
    <xf numFmtId="0" fontId="8" fillId="0" borderId="10" xfId="0" applyFont="1" applyFill="1" applyBorder="1" applyAlignment="1" applyProtection="1">
      <alignment horizontal="left" vertical="top"/>
      <protection locked="0"/>
    </xf>
    <xf numFmtId="0" fontId="8" fillId="0" borderId="0" xfId="0" applyFont="1" applyFill="1" applyBorder="1" applyAlignment="1" applyProtection="1">
      <alignment horizontal="left" vertical="top"/>
      <protection locked="0"/>
    </xf>
    <xf numFmtId="0" fontId="8" fillId="0" borderId="14" xfId="0" applyFont="1" applyFill="1" applyBorder="1" applyAlignment="1" applyProtection="1">
      <alignment horizontal="left" vertical="top"/>
      <protection locked="0"/>
    </xf>
  </cellXfs>
  <cellStyles count="3">
    <cellStyle name="Lien hypertexte" xfId="1" builtinId="8"/>
    <cellStyle name="Lien hypertexte visité" xfId="2" builtinId="9" hidden="1"/>
    <cellStyle name="Normal" xfId="0" builtinId="0"/>
  </cellStyles>
  <dxfs count="218"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Radio" firstButton="1" fmlaLink="$A$11" lockText="1" noThreeD="1"/>
</file>

<file path=xl/ctrlProps/ctrlProp10.xml><?xml version="1.0" encoding="utf-8"?>
<formControlPr xmlns="http://schemas.microsoft.com/office/spreadsheetml/2009/9/main" objectType="Radio" checked="Checked" firstButton="1" fmlaLink="$A$11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3.xml><?xml version="1.0" encoding="utf-8"?>
<formControlPr xmlns="http://schemas.microsoft.com/office/spreadsheetml/2009/9/main" objectType="Radio" checked="Checked" firstButton="1" fmlaLink="$A$11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Radio" firstButton="1" fmlaLink="$A$11" lockText="1" noThreeD="1"/>
</file>

<file path=xl/ctrlProps/ctrlProp17.xml><?xml version="1.0" encoding="utf-8"?>
<formControlPr xmlns="http://schemas.microsoft.com/office/spreadsheetml/2009/9/main" objectType="Radio" checked="Checked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checked="Checked" firstButton="1" fmlaLink="$A$1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20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Radio" firstButton="1" fmlaLink="$A$11" lockText="1" noThreeD="1"/>
</file>

<file path=xl/ctrlProps/ctrlProp23.xml><?xml version="1.0" encoding="utf-8"?>
<formControlPr xmlns="http://schemas.microsoft.com/office/spreadsheetml/2009/9/main" objectType="Radio" checked="Checked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checked="Checked" lockText="1" noThreeD="1"/>
</file>

<file path=xl/ctrlProps/ctrlProp4.xml><?xml version="1.0" encoding="utf-8"?>
<formControlPr xmlns="http://schemas.microsoft.com/office/spreadsheetml/2009/9/main" objectType="Radio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checked="Checked" lockText="1" noThreeD="1"/>
</file>

<file path=xl/ctrlProps/ctrlProp7.xml><?xml version="1.0" encoding="utf-8"?>
<formControlPr xmlns="http://schemas.microsoft.com/office/spreadsheetml/2009/9/main" objectType="Radio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7585" name="Option Button 1" hidden="1">
              <a:extLst>
                <a:ext uri="{63B3BB69-23CF-44E3-9099-C40C66FF867C}">
                  <a14:compatExt spid="_x0000_s67585"/>
                </a:ext>
                <a:ext uri="{FF2B5EF4-FFF2-40B4-BE49-F238E27FC236}">
                  <a16:creationId xmlns:a16="http://schemas.microsoft.com/office/drawing/2014/main" id="{8C7FE113-B960-4948-8D88-AE95F35565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7586" name="Option Button 2" hidden="1">
              <a:extLst>
                <a:ext uri="{63B3BB69-23CF-44E3-9099-C40C66FF867C}">
                  <a14:compatExt spid="_x0000_s67586"/>
                </a:ext>
                <a:ext uri="{FF2B5EF4-FFF2-40B4-BE49-F238E27FC236}">
                  <a16:creationId xmlns:a16="http://schemas.microsoft.com/office/drawing/2014/main" id="{3CE4156D-9DA1-4A27-8F6C-306D3CDAEF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7587" name="Option Button 3" hidden="1">
              <a:extLst>
                <a:ext uri="{63B3BB69-23CF-44E3-9099-C40C66FF867C}">
                  <a14:compatExt spid="_x0000_s67587"/>
                </a:ext>
                <a:ext uri="{FF2B5EF4-FFF2-40B4-BE49-F238E27FC236}">
                  <a16:creationId xmlns:a16="http://schemas.microsoft.com/office/drawing/2014/main" id="{19CBE6B2-C616-44CD-8A9F-122CAADC44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1257300</xdr:colOff>
          <xdr:row>9</xdr:row>
          <xdr:rowOff>114300</xdr:rowOff>
        </xdr:to>
        <xdr:sp macro="" textlink="">
          <xdr:nvSpPr>
            <xdr:cNvPr id="49153" name="Option Button 1" hidden="1">
              <a:extLst>
                <a:ext uri="{63B3BB69-23CF-44E3-9099-C40C66FF867C}">
                  <a14:compatExt spid="_x0000_s49153"/>
                </a:ext>
                <a:ext uri="{FF2B5EF4-FFF2-40B4-BE49-F238E27FC236}">
                  <a16:creationId xmlns:a16="http://schemas.microsoft.com/office/drawing/2014/main" id="{00000000-0008-0000-0100-000001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76200</xdr:rowOff>
        </xdr:from>
        <xdr:to>
          <xdr:col>0</xdr:col>
          <xdr:colOff>1257300</xdr:colOff>
          <xdr:row>12</xdr:row>
          <xdr:rowOff>114300</xdr:rowOff>
        </xdr:to>
        <xdr:sp macro="" textlink="">
          <xdr:nvSpPr>
            <xdr:cNvPr id="49154" name="Option Button 2" hidden="1">
              <a:extLst>
                <a:ext uri="{63B3BB69-23CF-44E3-9099-C40C66FF867C}">
                  <a14:compatExt spid="_x0000_s49154"/>
                </a:ext>
                <a:ext uri="{FF2B5EF4-FFF2-40B4-BE49-F238E27FC236}">
                  <a16:creationId xmlns:a16="http://schemas.microsoft.com/office/drawing/2014/main" id="{00000000-0008-0000-0100-000002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1257300</xdr:colOff>
          <xdr:row>11</xdr:row>
          <xdr:rowOff>38100</xdr:rowOff>
        </xdr:to>
        <xdr:sp macro="" textlink="">
          <xdr:nvSpPr>
            <xdr:cNvPr id="49155" name="Option Button 3" hidden="1">
              <a:extLst>
                <a:ext uri="{63B3BB69-23CF-44E3-9099-C40C66FF867C}">
                  <a14:compatExt spid="_x0000_s49155"/>
                </a:ext>
                <a:ext uri="{FF2B5EF4-FFF2-40B4-BE49-F238E27FC236}">
                  <a16:creationId xmlns:a16="http://schemas.microsoft.com/office/drawing/2014/main" id="{00000000-0008-0000-0100-000003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1257300</xdr:colOff>
          <xdr:row>9</xdr:row>
          <xdr:rowOff>114300</xdr:rowOff>
        </xdr:to>
        <xdr:sp macro="" textlink="">
          <xdr:nvSpPr>
            <xdr:cNvPr id="58369" name="Option Button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02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76200</xdr:rowOff>
        </xdr:from>
        <xdr:to>
          <xdr:col>0</xdr:col>
          <xdr:colOff>1257300</xdr:colOff>
          <xdr:row>12</xdr:row>
          <xdr:rowOff>114300</xdr:rowOff>
        </xdr:to>
        <xdr:sp macro="" textlink="">
          <xdr:nvSpPr>
            <xdr:cNvPr id="58370" name="Option Button 2" hidden="1">
              <a:extLst>
                <a:ext uri="{63B3BB69-23CF-44E3-9099-C40C66FF867C}">
                  <a14:compatExt spid="_x0000_s58370"/>
                </a:ext>
                <a:ext uri="{FF2B5EF4-FFF2-40B4-BE49-F238E27FC236}">
                  <a16:creationId xmlns:a16="http://schemas.microsoft.com/office/drawing/2014/main" id="{00000000-0008-0000-0200-000002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1257300</xdr:colOff>
          <xdr:row>11</xdr:row>
          <xdr:rowOff>38100</xdr:rowOff>
        </xdr:to>
        <xdr:sp macro="" textlink="">
          <xdr:nvSpPr>
            <xdr:cNvPr id="58371" name="Option Button 3" hidden="1">
              <a:extLst>
                <a:ext uri="{63B3BB69-23CF-44E3-9099-C40C66FF867C}">
                  <a14:compatExt spid="_x0000_s58371"/>
                </a:ext>
                <a:ext uri="{FF2B5EF4-FFF2-40B4-BE49-F238E27FC236}">
                  <a16:creationId xmlns:a16="http://schemas.microsoft.com/office/drawing/2014/main" id="{00000000-0008-0000-0200-000003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1257300</xdr:colOff>
          <xdr:row>9</xdr:row>
          <xdr:rowOff>114300</xdr:rowOff>
        </xdr:to>
        <xdr:sp macro="" textlink="">
          <xdr:nvSpPr>
            <xdr:cNvPr id="64513" name="Option Button 1" hidden="1">
              <a:extLst>
                <a:ext uri="{63B3BB69-23CF-44E3-9099-C40C66FF867C}">
                  <a14:compatExt spid="_x0000_s64513"/>
                </a:ext>
                <a:ext uri="{FF2B5EF4-FFF2-40B4-BE49-F238E27FC236}">
                  <a16:creationId xmlns:a16="http://schemas.microsoft.com/office/drawing/2014/main" id="{00000000-0008-0000-0300-000001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76200</xdr:rowOff>
        </xdr:from>
        <xdr:to>
          <xdr:col>0</xdr:col>
          <xdr:colOff>1257300</xdr:colOff>
          <xdr:row>12</xdr:row>
          <xdr:rowOff>114300</xdr:rowOff>
        </xdr:to>
        <xdr:sp macro="" textlink="">
          <xdr:nvSpPr>
            <xdr:cNvPr id="64514" name="Option Button 2" hidden="1">
              <a:extLst>
                <a:ext uri="{63B3BB69-23CF-44E3-9099-C40C66FF867C}">
                  <a14:compatExt spid="_x0000_s64514"/>
                </a:ext>
                <a:ext uri="{FF2B5EF4-FFF2-40B4-BE49-F238E27FC236}">
                  <a16:creationId xmlns:a16="http://schemas.microsoft.com/office/drawing/2014/main" id="{00000000-0008-0000-0300-000002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1257300</xdr:colOff>
          <xdr:row>11</xdr:row>
          <xdr:rowOff>38100</xdr:rowOff>
        </xdr:to>
        <xdr:sp macro="" textlink="">
          <xdr:nvSpPr>
            <xdr:cNvPr id="64515" name="Option Button 3" hidden="1">
              <a:extLst>
                <a:ext uri="{63B3BB69-23CF-44E3-9099-C40C66FF867C}">
                  <a14:compatExt spid="_x0000_s64515"/>
                </a:ext>
                <a:ext uri="{FF2B5EF4-FFF2-40B4-BE49-F238E27FC236}">
                  <a16:creationId xmlns:a16="http://schemas.microsoft.com/office/drawing/2014/main" id="{00000000-0008-0000-0300-000003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5537" name="Option Button 1" hidden="1">
              <a:extLst>
                <a:ext uri="{63B3BB69-23CF-44E3-9099-C40C66FF867C}">
                  <a14:compatExt spid="_x0000_s65537"/>
                </a:ext>
                <a:ext uri="{FF2B5EF4-FFF2-40B4-BE49-F238E27FC236}">
                  <a16:creationId xmlns:a16="http://schemas.microsoft.com/office/drawing/2014/main" id="{75FD1E0E-BC0A-4BEB-81CD-7D1D58B1B5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5538" name="Option Button 2" hidden="1">
              <a:extLst>
                <a:ext uri="{63B3BB69-23CF-44E3-9099-C40C66FF867C}">
                  <a14:compatExt spid="_x0000_s65538"/>
                </a:ext>
                <a:ext uri="{FF2B5EF4-FFF2-40B4-BE49-F238E27FC236}">
                  <a16:creationId xmlns:a16="http://schemas.microsoft.com/office/drawing/2014/main" id="{D9D36C43-447C-414C-972D-DCF9C5B3D4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5539" name="Option Button 3" hidden="1">
              <a:extLst>
                <a:ext uri="{63B3BB69-23CF-44E3-9099-C40C66FF867C}">
                  <a14:compatExt spid="_x0000_s65539"/>
                </a:ext>
                <a:ext uri="{FF2B5EF4-FFF2-40B4-BE49-F238E27FC236}">
                  <a16:creationId xmlns:a16="http://schemas.microsoft.com/office/drawing/2014/main" id="{2C774BA7-FEB8-4903-A1D8-2BD1CD9B4A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6561" name="Option Button 1" hidden="1">
              <a:extLst>
                <a:ext uri="{63B3BB69-23CF-44E3-9099-C40C66FF867C}">
                  <a14:compatExt spid="_x0000_s66561"/>
                </a:ext>
                <a:ext uri="{FF2B5EF4-FFF2-40B4-BE49-F238E27FC236}">
                  <a16:creationId xmlns:a16="http://schemas.microsoft.com/office/drawing/2014/main" id="{7FB6E8A9-39E9-480F-8519-789712AEE3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6562" name="Option Button 2" hidden="1">
              <a:extLst>
                <a:ext uri="{63B3BB69-23CF-44E3-9099-C40C66FF867C}">
                  <a14:compatExt spid="_x0000_s66562"/>
                </a:ext>
                <a:ext uri="{FF2B5EF4-FFF2-40B4-BE49-F238E27FC236}">
                  <a16:creationId xmlns:a16="http://schemas.microsoft.com/office/drawing/2014/main" id="{966952AE-3EAD-4F7E-969F-29913ED964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6563" name="Option Button 3" hidden="1">
              <a:extLst>
                <a:ext uri="{63B3BB69-23CF-44E3-9099-C40C66FF867C}">
                  <a14:compatExt spid="_x0000_s66563"/>
                </a:ext>
                <a:ext uri="{FF2B5EF4-FFF2-40B4-BE49-F238E27FC236}">
                  <a16:creationId xmlns:a16="http://schemas.microsoft.com/office/drawing/2014/main" id="{CDAA0FF0-A81A-45F2-9C7F-9632F19D6F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73729" name="Option Button 1" hidden="1">
              <a:extLst>
                <a:ext uri="{63B3BB69-23CF-44E3-9099-C40C66FF867C}">
                  <a14:compatExt spid="_x0000_s73729"/>
                </a:ext>
                <a:ext uri="{FF2B5EF4-FFF2-40B4-BE49-F238E27FC236}">
                  <a16:creationId xmlns:a16="http://schemas.microsoft.com/office/drawing/2014/main" id="{75FD1E0E-BC0A-4BEB-81CD-7D1D58B1B5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73730" name="Option Button 2" hidden="1">
              <a:extLst>
                <a:ext uri="{63B3BB69-23CF-44E3-9099-C40C66FF867C}">
                  <a14:compatExt spid="_x0000_s73730"/>
                </a:ext>
                <a:ext uri="{FF2B5EF4-FFF2-40B4-BE49-F238E27FC236}">
                  <a16:creationId xmlns:a16="http://schemas.microsoft.com/office/drawing/2014/main" id="{D9D36C43-447C-414C-972D-DCF9C5B3D4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73731" name="Option Button 3" hidden="1">
              <a:extLst>
                <a:ext uri="{63B3BB69-23CF-44E3-9099-C40C66FF867C}">
                  <a14:compatExt spid="_x0000_s73731"/>
                </a:ext>
                <a:ext uri="{FF2B5EF4-FFF2-40B4-BE49-F238E27FC236}">
                  <a16:creationId xmlns:a16="http://schemas.microsoft.com/office/drawing/2014/main" id="{2C774BA7-FEB8-4903-A1D8-2BD1CD9B4A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74753" name="Option Button 1" hidden="1">
              <a:extLst>
                <a:ext uri="{63B3BB69-23CF-44E3-9099-C40C66FF867C}">
                  <a14:compatExt spid="_x0000_s74753"/>
                </a:ext>
                <a:ext uri="{FF2B5EF4-FFF2-40B4-BE49-F238E27FC236}">
                  <a16:creationId xmlns:a16="http://schemas.microsoft.com/office/drawing/2014/main" id="{7FB6E8A9-39E9-480F-8519-789712AEE3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74754" name="Option Button 2" hidden="1">
              <a:extLst>
                <a:ext uri="{63B3BB69-23CF-44E3-9099-C40C66FF867C}">
                  <a14:compatExt spid="_x0000_s74754"/>
                </a:ext>
                <a:ext uri="{FF2B5EF4-FFF2-40B4-BE49-F238E27FC236}">
                  <a16:creationId xmlns:a16="http://schemas.microsoft.com/office/drawing/2014/main" id="{966952AE-3EAD-4F7E-969F-29913ED964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74755" name="Option Button 3" hidden="1">
              <a:extLst>
                <a:ext uri="{63B3BB69-23CF-44E3-9099-C40C66FF867C}">
                  <a14:compatExt spid="_x0000_s74755"/>
                </a:ext>
                <a:ext uri="{FF2B5EF4-FFF2-40B4-BE49-F238E27FC236}">
                  <a16:creationId xmlns:a16="http://schemas.microsoft.com/office/drawing/2014/main" id="{CDAA0FF0-A81A-45F2-9C7F-9632F19D6F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es%20Documents/DEVE/Cellule%20APOGEE/2018%20MODULO/MCC/Mod&#232;le%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:/Volumes/Mes%20Documents/DEVE/Cellule%20APOGEE/2018%20MODULO/MCC/Mod&#232;le%20MCC-L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MODULO.2021\Modalit&#233;s%20de%20Contr&#244;le%20des%20Connaissances%202020-2021\MCC%20-%20UFR%20SCIENCES.MODIFIE\MCC%20-%20UFR%20SCIENCES%20-%20MASTERS\OK.MIAGE\MCC-MASTER-MIAGE-M1-2020-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MODULO.2021\Modalit&#233;s%20de%20Contr&#244;le%20des%20Connaissances%202020-2021\MCC%20-%20UFR%20SCIENCES.MODIFIE\MCC%20-%20UFR%20SCIENCES%20-%20MASTERS\OK.MIAGE\MCC%20Master2%20MIAGE%20MBDS%20-%2020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Carole%20Puleo\Documents\Volumes\Mes%20Documents\DEVE\Cellule%20APOGEE\2018%20MODULO\MCC\Mod&#232;le%20MCC-LP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chelwinter/FAC/Direction/Modifs%20Maquette%202019-2020/Modifs%202020-2021/Users/michelwinter/FAC/Direction%202016-2017/Volumes/Mes%20Documents/DEVE/Cellule%20APOGEE/2018%20MODULO/MCC/Mod&#232;le%20MCC-LP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chelwinter/FAC/Direction%202016-2017/Volumes/Mes%20Documents/DEVE/Cellule%20APOGEE/2018%20MODULO/MCC/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Fiche générale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Fiche générale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Semestre 1"/>
      <sheetName val="Semestre 2"/>
      <sheetName val="Listes"/>
    </sheetNames>
    <sheetDataSet>
      <sheetData sheetId="0">
        <row r="2">
          <cell r="B2" t="str">
            <v>SCIENCES</v>
          </cell>
        </row>
        <row r="3">
          <cell r="B3" t="str">
            <v>Méthodes informatiques appliquées à la gestion des entreprises</v>
          </cell>
        </row>
        <row r="4">
          <cell r="B4" t="str">
            <v>SMAGE18</v>
          </cell>
        </row>
      </sheetData>
      <sheetData sheetId="1"/>
      <sheetData sheetId="2"/>
      <sheetData sheetId="3">
        <row r="2">
          <cell r="B2" t="str">
            <v>CCI (CC Intégral)</v>
          </cell>
          <cell r="C2" t="str">
            <v>Écrit</v>
          </cell>
          <cell r="E2" t="str">
            <v>Unité d'enseignement</v>
          </cell>
        </row>
        <row r="3">
          <cell r="B3" t="str">
            <v>CT (Contrôle terminal)</v>
          </cell>
          <cell r="C3" t="str">
            <v>Oral</v>
          </cell>
          <cell r="E3" t="str">
            <v>Élément constitutif d'une UE</v>
          </cell>
        </row>
        <row r="4">
          <cell r="B4" t="str">
            <v>CC&amp;CT</v>
          </cell>
          <cell r="C4" t="str">
            <v>Rapport/Mémoire</v>
          </cell>
        </row>
        <row r="5">
          <cell r="C5" t="str">
            <v>Pratique sportive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MBDS S3"/>
      <sheetName val="MBDS S4"/>
      <sheetName val="Listes"/>
    </sheetNames>
    <sheetDataSet>
      <sheetData sheetId="0">
        <row r="2">
          <cell r="B2" t="str">
            <v>SCIENCES</v>
          </cell>
        </row>
        <row r="3">
          <cell r="B3" t="str">
            <v>Méthodes informatiques appliquées à la gestion des entreprises</v>
          </cell>
        </row>
        <row r="4">
          <cell r="B4" t="str">
            <v>SMAGE18</v>
          </cell>
        </row>
      </sheetData>
      <sheetData sheetId="1"/>
      <sheetData sheetId="2"/>
      <sheetData sheetId="3">
        <row r="2">
          <cell r="B2" t="str">
            <v>CCI (CC Intégral)</v>
          </cell>
          <cell r="C2" t="str">
            <v>Écrit</v>
          </cell>
          <cell r="E2" t="str">
            <v>Unité d'enseignement</v>
          </cell>
        </row>
        <row r="3">
          <cell r="B3" t="str">
            <v>CT (Contrôle terminal)</v>
          </cell>
          <cell r="C3" t="str">
            <v>Oral</v>
          </cell>
          <cell r="E3" t="str">
            <v>Élément constitutif d'une UE</v>
          </cell>
        </row>
        <row r="4">
          <cell r="B4" t="str">
            <v>CC&amp;CT</v>
          </cell>
          <cell r="C4" t="str">
            <v>Rapport/Mémoire</v>
          </cell>
        </row>
        <row r="5">
          <cell r="C5" t="str">
            <v>Pratique sportive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omments" Target="../comments3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18.xml"/><Relationship Id="rId5" Type="http://schemas.openxmlformats.org/officeDocument/2006/relationships/ctrlProp" Target="../ctrlProps/ctrlProp17.xml"/><Relationship Id="rId4" Type="http://schemas.openxmlformats.org/officeDocument/2006/relationships/ctrlProp" Target="../ctrlProps/ctrlProp1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21.xml"/><Relationship Id="rId5" Type="http://schemas.openxmlformats.org/officeDocument/2006/relationships/ctrlProp" Target="../ctrlProps/ctrlProp20.xml"/><Relationship Id="rId4" Type="http://schemas.openxmlformats.org/officeDocument/2006/relationships/ctrlProp" Target="../ctrlProps/ctrlProp19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J35"/>
  <sheetViews>
    <sheetView showGridLines="0" tabSelected="1" topLeftCell="A4" workbookViewId="0">
      <selection activeCell="A22" sqref="A22:I24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158" t="s">
        <v>177</v>
      </c>
      <c r="B1" s="159"/>
      <c r="C1" s="160"/>
      <c r="D1" s="160"/>
      <c r="E1" s="160"/>
      <c r="F1" s="160"/>
      <c r="G1" s="160"/>
      <c r="H1" s="160"/>
      <c r="I1" s="161"/>
      <c r="J1" s="22"/>
    </row>
    <row r="2" spans="1:10" s="16" customFormat="1" ht="24.95" customHeight="1" x14ac:dyDescent="0.5">
      <c r="A2" s="27" t="s">
        <v>40</v>
      </c>
      <c r="B2" s="70" t="s">
        <v>162</v>
      </c>
      <c r="C2" s="157"/>
      <c r="D2" s="157"/>
      <c r="E2" s="157"/>
      <c r="F2" s="157"/>
      <c r="G2" s="157"/>
      <c r="H2" s="157"/>
      <c r="I2" s="157"/>
      <c r="J2" s="17"/>
    </row>
    <row r="3" spans="1:10" s="15" customFormat="1" ht="24.95" customHeight="1" x14ac:dyDescent="0.5">
      <c r="A3" s="28" t="s">
        <v>38</v>
      </c>
      <c r="B3" s="162" t="s">
        <v>103</v>
      </c>
      <c r="C3" s="163"/>
      <c r="D3" s="163"/>
      <c r="E3" s="163"/>
      <c r="F3" s="163"/>
      <c r="G3" s="163"/>
      <c r="H3" s="163"/>
      <c r="I3" s="164"/>
      <c r="J3" s="23"/>
    </row>
    <row r="4" spans="1:10" s="15" customFormat="1" ht="24.95" customHeight="1" x14ac:dyDescent="0.5">
      <c r="A4" s="28" t="s">
        <v>170</v>
      </c>
      <c r="B4" s="36" t="str">
        <f>IF(AND(B2="IAE",B3="Management et commerce international"),"GMMC18",IFERROR(VLOOKUP(B3,tab_code_dip,2,FALSE),"-"))</f>
        <v>SMAGE18</v>
      </c>
      <c r="C4" s="35"/>
      <c r="D4" s="35"/>
      <c r="E4" s="35"/>
      <c r="F4" s="35"/>
      <c r="G4" s="35"/>
      <c r="H4" s="35"/>
      <c r="I4" s="35"/>
      <c r="J4" s="23"/>
    </row>
    <row r="5" spans="1:10" s="15" customFormat="1" ht="24.95" customHeight="1" x14ac:dyDescent="0.5">
      <c r="A5" s="27" t="s">
        <v>57</v>
      </c>
      <c r="B5" s="71" t="s">
        <v>182</v>
      </c>
      <c r="C5" s="21" t="s">
        <v>176</v>
      </c>
      <c r="D5" s="26"/>
      <c r="E5" s="26"/>
      <c r="F5" s="26"/>
      <c r="G5" s="26"/>
      <c r="H5" s="26"/>
      <c r="I5" s="26"/>
      <c r="J5" s="23"/>
    </row>
    <row r="6" spans="1:10" s="15" customFormat="1" ht="24.95" customHeight="1" x14ac:dyDescent="0.5">
      <c r="A6" s="27" t="s">
        <v>58</v>
      </c>
      <c r="B6" s="72" t="s">
        <v>182</v>
      </c>
      <c r="C6" s="21" t="s">
        <v>175</v>
      </c>
      <c r="D6" s="26"/>
      <c r="E6" s="26"/>
      <c r="F6" s="26"/>
      <c r="G6" s="26"/>
      <c r="H6" s="26"/>
      <c r="I6" s="26"/>
      <c r="J6" s="23"/>
    </row>
    <row r="7" spans="1:10" ht="20.25" customHeight="1" x14ac:dyDescent="0.25">
      <c r="A7" s="165" t="s">
        <v>46</v>
      </c>
      <c r="B7" s="166"/>
      <c r="C7" s="166"/>
      <c r="D7" s="166"/>
      <c r="E7" s="166"/>
      <c r="F7" s="166"/>
      <c r="G7" s="166"/>
      <c r="H7" s="166"/>
      <c r="I7" s="167"/>
    </row>
    <row r="8" spans="1:10" x14ac:dyDescent="0.25">
      <c r="A8" s="156" t="s">
        <v>41</v>
      </c>
      <c r="B8" s="156"/>
      <c r="C8" s="156"/>
      <c r="D8" s="156"/>
      <c r="E8" s="156"/>
      <c r="F8" s="156"/>
      <c r="G8" s="156"/>
      <c r="H8" s="156"/>
      <c r="I8" s="156"/>
    </row>
    <row r="9" spans="1:10" s="18" customFormat="1" x14ac:dyDescent="0.25">
      <c r="A9" s="168" t="s">
        <v>42</v>
      </c>
      <c r="B9" s="169"/>
      <c r="C9" s="169"/>
      <c r="D9" s="169"/>
      <c r="E9" s="169"/>
      <c r="F9" s="169"/>
      <c r="G9" s="169"/>
      <c r="H9" s="169"/>
      <c r="I9" s="170"/>
      <c r="J9" s="24"/>
    </row>
    <row r="10" spans="1:10" s="31" customFormat="1" x14ac:dyDescent="0.25">
      <c r="A10" s="150" t="s">
        <v>203</v>
      </c>
      <c r="B10" s="151"/>
      <c r="C10" s="151"/>
      <c r="D10" s="151"/>
      <c r="E10" s="151"/>
      <c r="F10" s="151"/>
      <c r="G10" s="151"/>
      <c r="H10" s="151"/>
      <c r="I10" s="152"/>
      <c r="J10" s="30"/>
    </row>
    <row r="11" spans="1:10" s="18" customFormat="1" x14ac:dyDescent="0.25">
      <c r="A11" s="153"/>
      <c r="B11" s="154"/>
      <c r="C11" s="154"/>
      <c r="D11" s="154"/>
      <c r="E11" s="154"/>
      <c r="F11" s="154"/>
      <c r="G11" s="154"/>
      <c r="H11" s="154"/>
      <c r="I11" s="155"/>
      <c r="J11" s="24"/>
    </row>
    <row r="12" spans="1:10" s="18" customFormat="1" x14ac:dyDescent="0.25">
      <c r="A12" s="153"/>
      <c r="B12" s="154"/>
      <c r="C12" s="154"/>
      <c r="D12" s="154"/>
      <c r="E12" s="154"/>
      <c r="F12" s="154"/>
      <c r="G12" s="154"/>
      <c r="H12" s="154"/>
      <c r="I12" s="155"/>
      <c r="J12" s="24"/>
    </row>
    <row r="13" spans="1:10" s="18" customFormat="1" x14ac:dyDescent="0.25">
      <c r="A13" s="171" t="s">
        <v>43</v>
      </c>
      <c r="B13" s="172"/>
      <c r="C13" s="172"/>
      <c r="D13" s="172"/>
      <c r="E13" s="172"/>
      <c r="F13" s="172"/>
      <c r="G13" s="172"/>
      <c r="H13" s="172"/>
      <c r="I13" s="173"/>
      <c r="J13" s="24"/>
    </row>
    <row r="14" spans="1:10" s="31" customFormat="1" x14ac:dyDescent="0.25">
      <c r="A14" s="150" t="s">
        <v>202</v>
      </c>
      <c r="B14" s="151"/>
      <c r="C14" s="151"/>
      <c r="D14" s="151"/>
      <c r="E14" s="151"/>
      <c r="F14" s="151"/>
      <c r="G14" s="151"/>
      <c r="H14" s="151"/>
      <c r="I14" s="152"/>
      <c r="J14" s="30"/>
    </row>
    <row r="15" spans="1:10" s="18" customFormat="1" x14ac:dyDescent="0.25">
      <c r="A15" s="153"/>
      <c r="B15" s="154"/>
      <c r="C15" s="154"/>
      <c r="D15" s="154"/>
      <c r="E15" s="154"/>
      <c r="F15" s="154"/>
      <c r="G15" s="154"/>
      <c r="H15" s="154"/>
      <c r="I15" s="155"/>
      <c r="J15" s="24"/>
    </row>
    <row r="16" spans="1:10" s="18" customFormat="1" x14ac:dyDescent="0.25">
      <c r="A16" s="153"/>
      <c r="B16" s="154"/>
      <c r="C16" s="154"/>
      <c r="D16" s="154"/>
      <c r="E16" s="154"/>
      <c r="F16" s="154"/>
      <c r="G16" s="154"/>
      <c r="H16" s="154"/>
      <c r="I16" s="155"/>
      <c r="J16" s="24"/>
    </row>
    <row r="17" spans="1:10" s="19" customFormat="1" x14ac:dyDescent="0.25">
      <c r="A17" s="171" t="s">
        <v>44</v>
      </c>
      <c r="B17" s="172"/>
      <c r="C17" s="172"/>
      <c r="D17" s="172"/>
      <c r="E17" s="172"/>
      <c r="F17" s="172"/>
      <c r="G17" s="172"/>
      <c r="H17" s="172"/>
      <c r="I17" s="173"/>
      <c r="J17" s="25"/>
    </row>
    <row r="18" spans="1:10" s="33" customFormat="1" ht="15" customHeight="1" x14ac:dyDescent="0.25">
      <c r="A18" s="180" t="s">
        <v>201</v>
      </c>
      <c r="B18" s="181"/>
      <c r="C18" s="181"/>
      <c r="D18" s="181"/>
      <c r="E18" s="181"/>
      <c r="F18" s="181"/>
      <c r="G18" s="181"/>
      <c r="H18" s="181"/>
      <c r="I18" s="182"/>
      <c r="J18" s="32"/>
    </row>
    <row r="19" spans="1:10" s="18" customFormat="1" x14ac:dyDescent="0.25">
      <c r="A19" s="183"/>
      <c r="B19" s="184"/>
      <c r="C19" s="184"/>
      <c r="D19" s="184"/>
      <c r="E19" s="184"/>
      <c r="F19" s="184"/>
      <c r="G19" s="184"/>
      <c r="H19" s="184"/>
      <c r="I19" s="185"/>
      <c r="J19" s="24"/>
    </row>
    <row r="20" spans="1:10" s="18" customFormat="1" x14ac:dyDescent="0.25">
      <c r="A20" s="183"/>
      <c r="B20" s="184"/>
      <c r="C20" s="184"/>
      <c r="D20" s="184"/>
      <c r="E20" s="184"/>
      <c r="F20" s="184"/>
      <c r="G20" s="184"/>
      <c r="H20" s="184"/>
      <c r="I20" s="185"/>
      <c r="J20" s="24"/>
    </row>
    <row r="21" spans="1:10" s="19" customFormat="1" x14ac:dyDescent="0.25">
      <c r="A21" s="171" t="s">
        <v>45</v>
      </c>
      <c r="B21" s="172"/>
      <c r="C21" s="172"/>
      <c r="D21" s="172"/>
      <c r="E21" s="172"/>
      <c r="F21" s="172"/>
      <c r="G21" s="172"/>
      <c r="H21" s="172"/>
      <c r="I21" s="173"/>
      <c r="J21" s="25"/>
    </row>
    <row r="22" spans="1:10" s="33" customFormat="1" x14ac:dyDescent="0.25">
      <c r="A22" s="236" t="s">
        <v>270</v>
      </c>
      <c r="B22" s="237"/>
      <c r="C22" s="237"/>
      <c r="D22" s="237"/>
      <c r="E22" s="237"/>
      <c r="F22" s="237"/>
      <c r="G22" s="237"/>
      <c r="H22" s="237"/>
      <c r="I22" s="238"/>
      <c r="J22" s="32"/>
    </row>
    <row r="23" spans="1:10" s="18" customFormat="1" x14ac:dyDescent="0.25">
      <c r="A23" s="239"/>
      <c r="B23" s="240"/>
      <c r="C23" s="240"/>
      <c r="D23" s="240"/>
      <c r="E23" s="240"/>
      <c r="F23" s="240"/>
      <c r="G23" s="240"/>
      <c r="H23" s="240"/>
      <c r="I23" s="241"/>
      <c r="J23" s="24"/>
    </row>
    <row r="24" spans="1:10" s="18" customFormat="1" x14ac:dyDescent="0.25">
      <c r="A24" s="239"/>
      <c r="B24" s="240"/>
      <c r="C24" s="240"/>
      <c r="D24" s="240"/>
      <c r="E24" s="240"/>
      <c r="F24" s="240"/>
      <c r="G24" s="240"/>
      <c r="H24" s="240"/>
      <c r="I24" s="241"/>
      <c r="J24" s="24"/>
    </row>
    <row r="25" spans="1:10" ht="20.25" customHeight="1" x14ac:dyDescent="0.25">
      <c r="A25" s="138" t="s">
        <v>47</v>
      </c>
      <c r="B25" s="139"/>
      <c r="C25" s="139"/>
      <c r="D25" s="139"/>
      <c r="E25" s="139"/>
      <c r="F25" s="139"/>
      <c r="G25" s="139"/>
      <c r="H25" s="139"/>
      <c r="I25" s="140"/>
    </row>
    <row r="26" spans="1:10" s="15" customFormat="1" x14ac:dyDescent="0.25">
      <c r="A26" s="174" t="s">
        <v>183</v>
      </c>
      <c r="B26" s="175"/>
      <c r="C26" s="175"/>
      <c r="D26" s="175"/>
      <c r="E26" s="175"/>
      <c r="F26" s="175"/>
      <c r="G26" s="175"/>
      <c r="H26" s="175"/>
      <c r="I26" s="176"/>
      <c r="J26" s="34"/>
    </row>
    <row r="27" spans="1:10" x14ac:dyDescent="0.25">
      <c r="A27" s="177"/>
      <c r="B27" s="178"/>
      <c r="C27" s="178"/>
      <c r="D27" s="178"/>
      <c r="E27" s="178"/>
      <c r="F27" s="178"/>
      <c r="G27" s="178"/>
      <c r="H27" s="178"/>
      <c r="I27" s="179"/>
    </row>
    <row r="28" spans="1:10" x14ac:dyDescent="0.25">
      <c r="A28" s="177"/>
      <c r="B28" s="178"/>
      <c r="C28" s="178"/>
      <c r="D28" s="178"/>
      <c r="E28" s="178"/>
      <c r="F28" s="178"/>
      <c r="G28" s="178"/>
      <c r="H28" s="178"/>
      <c r="I28" s="179"/>
    </row>
    <row r="29" spans="1:10" ht="20.25" customHeight="1" x14ac:dyDescent="0.25">
      <c r="A29" s="138" t="s">
        <v>48</v>
      </c>
      <c r="B29" s="139"/>
      <c r="C29" s="139"/>
      <c r="D29" s="139"/>
      <c r="E29" s="139"/>
      <c r="F29" s="139"/>
      <c r="G29" s="139"/>
      <c r="H29" s="139"/>
      <c r="I29" s="140"/>
    </row>
    <row r="30" spans="1:10" ht="20.25" customHeight="1" x14ac:dyDescent="0.25">
      <c r="A30" s="144" t="s">
        <v>211</v>
      </c>
      <c r="B30" s="145"/>
      <c r="C30" s="145"/>
      <c r="D30" s="145"/>
      <c r="E30" s="145"/>
      <c r="F30" s="145"/>
      <c r="G30" s="145"/>
      <c r="H30" s="145"/>
      <c r="I30" s="146"/>
    </row>
    <row r="31" spans="1:10" ht="15" customHeight="1" x14ac:dyDescent="0.25">
      <c r="A31" s="147"/>
      <c r="B31" s="148"/>
      <c r="C31" s="148"/>
      <c r="D31" s="148"/>
      <c r="E31" s="148"/>
      <c r="F31" s="148"/>
      <c r="G31" s="148"/>
      <c r="H31" s="148"/>
      <c r="I31" s="149"/>
    </row>
    <row r="32" spans="1:10" ht="15" customHeight="1" x14ac:dyDescent="0.25">
      <c r="A32" s="147"/>
      <c r="B32" s="148"/>
      <c r="C32" s="148"/>
      <c r="D32" s="148"/>
      <c r="E32" s="148"/>
      <c r="F32" s="148"/>
      <c r="G32" s="148"/>
      <c r="H32" s="148"/>
      <c r="I32" s="149"/>
    </row>
    <row r="33" spans="1:9" ht="20.25" customHeight="1" x14ac:dyDescent="0.25">
      <c r="A33" s="138" t="s">
        <v>167</v>
      </c>
      <c r="B33" s="139"/>
      <c r="C33" s="139"/>
      <c r="D33" s="139"/>
      <c r="E33" s="139"/>
      <c r="F33" s="139"/>
      <c r="G33" s="139"/>
      <c r="H33" s="139"/>
      <c r="I33" s="140"/>
    </row>
    <row r="34" spans="1:9" ht="26.25" customHeight="1" x14ac:dyDescent="0.25">
      <c r="A34" s="141" t="s">
        <v>168</v>
      </c>
      <c r="B34" s="142"/>
      <c r="C34" s="142"/>
      <c r="D34" s="142"/>
      <c r="E34" s="142"/>
      <c r="F34" s="142"/>
      <c r="G34" s="142"/>
      <c r="H34" s="142"/>
      <c r="I34" s="143"/>
    </row>
    <row r="35" spans="1:9" x14ac:dyDescent="0.25">
      <c r="A35" s="135" t="s">
        <v>169</v>
      </c>
      <c r="B35" s="136"/>
      <c r="C35" s="136"/>
      <c r="D35" s="136"/>
      <c r="E35" s="136"/>
      <c r="F35" s="136"/>
      <c r="G35" s="136"/>
      <c r="H35" s="136"/>
      <c r="I35" s="137"/>
    </row>
  </sheetData>
  <mergeCells count="20">
    <mergeCell ref="A10:I12"/>
    <mergeCell ref="A8:I8"/>
    <mergeCell ref="C2:I2"/>
    <mergeCell ref="A1:I1"/>
    <mergeCell ref="A29:I29"/>
    <mergeCell ref="B3:I3"/>
    <mergeCell ref="A7:I7"/>
    <mergeCell ref="A9:I9"/>
    <mergeCell ref="A13:I13"/>
    <mergeCell ref="A17:I17"/>
    <mergeCell ref="A21:I21"/>
    <mergeCell ref="A25:I25"/>
    <mergeCell ref="A26:I28"/>
    <mergeCell ref="A18:I20"/>
    <mergeCell ref="A14:I16"/>
    <mergeCell ref="A35:I35"/>
    <mergeCell ref="A33:I33"/>
    <mergeCell ref="A34:I34"/>
    <mergeCell ref="A30:I32"/>
    <mergeCell ref="A22:I24"/>
  </mergeCells>
  <phoneticPr fontId="19" type="noConversion"/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>
      <formula1>"Session unique, Deux sessions"</formula1>
    </dataValidation>
    <dataValidation type="list" allowBlank="1" showInputMessage="1" showErrorMessage="1" sqref="B3:I3">
      <formula1>INDIRECT($B$2)</formula1>
    </dataValidation>
  </dataValidations>
  <hyperlinks>
    <hyperlink ref="A35:I35" r:id="rId1" display="Arrêté du 25 avril 2002 relatif au diplôme national de master"/>
    <hyperlink ref="A34:I34" r:id="rId2" display="Arrêté du 22 janvier 2014 fixant le cadre national des formations conduisant à la délivrance des diplômes nationaux de licence, de licence professionnelle et de master"/>
  </hyperlinks>
  <pageMargins left="0.25" right="0.25" top="0.75" bottom="0.75" header="0.3" footer="0.3"/>
  <pageSetup paperSize="9" scale="92" orientation="landscape" verticalDpi="0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12</v>
      </c>
      <c r="B1" t="s">
        <v>13</v>
      </c>
      <c r="C1" t="s">
        <v>14</v>
      </c>
      <c r="E1" t="s">
        <v>7</v>
      </c>
    </row>
    <row r="2" spans="1:5" x14ac:dyDescent="0.25">
      <c r="A2" t="s">
        <v>15</v>
      </c>
      <c r="B2" t="s">
        <v>178</v>
      </c>
      <c r="C2" t="s">
        <v>16</v>
      </c>
      <c r="E2" t="s">
        <v>0</v>
      </c>
    </row>
    <row r="3" spans="1:5" x14ac:dyDescent="0.25">
      <c r="A3" t="s">
        <v>17</v>
      </c>
      <c r="B3" t="s">
        <v>179</v>
      </c>
      <c r="C3" t="s">
        <v>18</v>
      </c>
      <c r="E3" t="s">
        <v>52</v>
      </c>
    </row>
    <row r="4" spans="1:5" x14ac:dyDescent="0.25">
      <c r="A4" t="s">
        <v>19</v>
      </c>
      <c r="B4" t="s">
        <v>180</v>
      </c>
      <c r="C4" t="s">
        <v>20</v>
      </c>
    </row>
    <row r="5" spans="1:5" x14ac:dyDescent="0.25">
      <c r="A5" t="s">
        <v>21</v>
      </c>
      <c r="C5" t="s">
        <v>181</v>
      </c>
    </row>
    <row r="6" spans="1:5" x14ac:dyDescent="0.25">
      <c r="A6" t="s">
        <v>22</v>
      </c>
    </row>
    <row r="7" spans="1:5" x14ac:dyDescent="0.25">
      <c r="A7" t="s">
        <v>23</v>
      </c>
    </row>
    <row r="8" spans="1:5" x14ac:dyDescent="0.25">
      <c r="A8" t="s">
        <v>24</v>
      </c>
    </row>
    <row r="9" spans="1:5" x14ac:dyDescent="0.25">
      <c r="A9" t="s">
        <v>25</v>
      </c>
    </row>
    <row r="10" spans="1:5" x14ac:dyDescent="0.25">
      <c r="A10" t="s">
        <v>26</v>
      </c>
    </row>
    <row r="11" spans="1:5" x14ac:dyDescent="0.25">
      <c r="A11" t="s">
        <v>27</v>
      </c>
    </row>
    <row r="12" spans="1:5" x14ac:dyDescent="0.25">
      <c r="A12" t="s">
        <v>1</v>
      </c>
    </row>
    <row r="13" spans="1:5" x14ac:dyDescent="0.25">
      <c r="A13" t="s">
        <v>28</v>
      </c>
    </row>
    <row r="14" spans="1:5" x14ac:dyDescent="0.25">
      <c r="A14" t="s">
        <v>29</v>
      </c>
    </row>
    <row r="17" spans="1:2" x14ac:dyDescent="0.25">
      <c r="A17" t="s">
        <v>60</v>
      </c>
      <c r="B17" t="s">
        <v>61</v>
      </c>
    </row>
    <row r="18" spans="1:2" x14ac:dyDescent="0.25">
      <c r="A18" t="s">
        <v>62</v>
      </c>
      <c r="B18" t="s">
        <v>110</v>
      </c>
    </row>
    <row r="19" spans="1:2" x14ac:dyDescent="0.25">
      <c r="A19" t="s">
        <v>63</v>
      </c>
      <c r="B19" t="s">
        <v>111</v>
      </c>
    </row>
    <row r="20" spans="1:2" x14ac:dyDescent="0.25">
      <c r="A20" t="s">
        <v>64</v>
      </c>
      <c r="B20" t="s">
        <v>112</v>
      </c>
    </row>
    <row r="21" spans="1:2" x14ac:dyDescent="0.25">
      <c r="A21" t="s">
        <v>65</v>
      </c>
      <c r="B21" t="s">
        <v>113</v>
      </c>
    </row>
    <row r="22" spans="1:2" x14ac:dyDescent="0.25">
      <c r="A22" t="s">
        <v>65</v>
      </c>
      <c r="B22" t="s">
        <v>114</v>
      </c>
    </row>
    <row r="23" spans="1:2" x14ac:dyDescent="0.25">
      <c r="A23" t="s">
        <v>66</v>
      </c>
      <c r="B23" t="s">
        <v>115</v>
      </c>
    </row>
    <row r="24" spans="1:2" x14ac:dyDescent="0.25">
      <c r="A24" t="s">
        <v>67</v>
      </c>
      <c r="B24" t="s">
        <v>116</v>
      </c>
    </row>
    <row r="25" spans="1:2" x14ac:dyDescent="0.25">
      <c r="A25" t="s">
        <v>68</v>
      </c>
      <c r="B25" t="s">
        <v>117</v>
      </c>
    </row>
    <row r="26" spans="1:2" x14ac:dyDescent="0.25">
      <c r="A26" t="s">
        <v>69</v>
      </c>
      <c r="B26" t="s">
        <v>118</v>
      </c>
    </row>
    <row r="27" spans="1:2" x14ac:dyDescent="0.25">
      <c r="A27" t="s">
        <v>70</v>
      </c>
      <c r="B27" t="s">
        <v>119</v>
      </c>
    </row>
    <row r="28" spans="1:2" x14ac:dyDescent="0.25">
      <c r="A28" t="s">
        <v>71</v>
      </c>
      <c r="B28" t="s">
        <v>120</v>
      </c>
    </row>
    <row r="29" spans="1:2" x14ac:dyDescent="0.25">
      <c r="A29" t="s">
        <v>71</v>
      </c>
      <c r="B29" t="s">
        <v>121</v>
      </c>
    </row>
    <row r="30" spans="1:2" x14ac:dyDescent="0.25">
      <c r="A30" t="s">
        <v>72</v>
      </c>
      <c r="B30" t="s">
        <v>122</v>
      </c>
    </row>
    <row r="31" spans="1:2" x14ac:dyDescent="0.25">
      <c r="A31" t="s">
        <v>73</v>
      </c>
      <c r="B31" t="s">
        <v>123</v>
      </c>
    </row>
    <row r="32" spans="1:2" x14ac:dyDescent="0.25">
      <c r="A32" t="s">
        <v>74</v>
      </c>
      <c r="B32" t="s">
        <v>124</v>
      </c>
    </row>
    <row r="33" spans="1:2" x14ac:dyDescent="0.25">
      <c r="A33" t="s">
        <v>75</v>
      </c>
      <c r="B33" t="s">
        <v>125</v>
      </c>
    </row>
    <row r="34" spans="1:2" x14ac:dyDescent="0.25">
      <c r="A34" t="s">
        <v>76</v>
      </c>
      <c r="B34" t="s">
        <v>126</v>
      </c>
    </row>
    <row r="35" spans="1:2" x14ac:dyDescent="0.25">
      <c r="A35" t="s">
        <v>77</v>
      </c>
      <c r="B35" t="s">
        <v>127</v>
      </c>
    </row>
    <row r="36" spans="1:2" x14ac:dyDescent="0.25">
      <c r="A36" t="s">
        <v>78</v>
      </c>
      <c r="B36" t="s">
        <v>128</v>
      </c>
    </row>
    <row r="37" spans="1:2" x14ac:dyDescent="0.25">
      <c r="A37" t="s">
        <v>79</v>
      </c>
      <c r="B37" t="s">
        <v>129</v>
      </c>
    </row>
    <row r="38" spans="1:2" x14ac:dyDescent="0.25">
      <c r="A38" t="s">
        <v>80</v>
      </c>
      <c r="B38" t="s">
        <v>130</v>
      </c>
    </row>
    <row r="39" spans="1:2" x14ac:dyDescent="0.25">
      <c r="A39" t="s">
        <v>81</v>
      </c>
      <c r="B39" t="s">
        <v>131</v>
      </c>
    </row>
    <row r="40" spans="1:2" x14ac:dyDescent="0.25">
      <c r="A40" t="s">
        <v>82</v>
      </c>
      <c r="B40" t="s">
        <v>132</v>
      </c>
    </row>
    <row r="41" spans="1:2" x14ac:dyDescent="0.25">
      <c r="A41" t="s">
        <v>83</v>
      </c>
      <c r="B41" t="s">
        <v>133</v>
      </c>
    </row>
    <row r="42" spans="1:2" x14ac:dyDescent="0.25">
      <c r="A42" t="s">
        <v>84</v>
      </c>
      <c r="B42" t="s">
        <v>134</v>
      </c>
    </row>
    <row r="43" spans="1:2" x14ac:dyDescent="0.25">
      <c r="A43" t="s">
        <v>85</v>
      </c>
      <c r="B43" t="s">
        <v>135</v>
      </c>
    </row>
    <row r="44" spans="1:2" x14ac:dyDescent="0.25">
      <c r="A44" t="s">
        <v>86</v>
      </c>
      <c r="B44" t="s">
        <v>136</v>
      </c>
    </row>
    <row r="45" spans="1:2" x14ac:dyDescent="0.25">
      <c r="A45" t="s">
        <v>87</v>
      </c>
      <c r="B45" t="s">
        <v>137</v>
      </c>
    </row>
    <row r="46" spans="1:2" x14ac:dyDescent="0.25">
      <c r="A46" t="s">
        <v>88</v>
      </c>
      <c r="B46" t="s">
        <v>138</v>
      </c>
    </row>
    <row r="47" spans="1:2" x14ac:dyDescent="0.25">
      <c r="A47" t="s">
        <v>89</v>
      </c>
      <c r="B47" t="s">
        <v>139</v>
      </c>
    </row>
    <row r="48" spans="1:2" x14ac:dyDescent="0.25">
      <c r="A48" t="s">
        <v>90</v>
      </c>
      <c r="B48" t="s">
        <v>140</v>
      </c>
    </row>
    <row r="49" spans="1:2" x14ac:dyDescent="0.25">
      <c r="A49" t="s">
        <v>91</v>
      </c>
      <c r="B49" t="s">
        <v>141</v>
      </c>
    </row>
    <row r="50" spans="1:2" x14ac:dyDescent="0.25">
      <c r="A50" t="s">
        <v>92</v>
      </c>
      <c r="B50" t="s">
        <v>142</v>
      </c>
    </row>
    <row r="51" spans="1:2" x14ac:dyDescent="0.25">
      <c r="A51" t="s">
        <v>93</v>
      </c>
      <c r="B51" t="s">
        <v>143</v>
      </c>
    </row>
    <row r="52" spans="1:2" x14ac:dyDescent="0.25">
      <c r="A52" t="s">
        <v>94</v>
      </c>
      <c r="B52" t="s">
        <v>144</v>
      </c>
    </row>
    <row r="53" spans="1:2" x14ac:dyDescent="0.25">
      <c r="A53" t="s">
        <v>95</v>
      </c>
      <c r="B53" t="s">
        <v>145</v>
      </c>
    </row>
    <row r="54" spans="1:2" x14ac:dyDescent="0.25">
      <c r="A54" t="s">
        <v>96</v>
      </c>
      <c r="B54" t="s">
        <v>146</v>
      </c>
    </row>
    <row r="55" spans="1:2" x14ac:dyDescent="0.25">
      <c r="A55" t="s">
        <v>97</v>
      </c>
      <c r="B55" t="s">
        <v>147</v>
      </c>
    </row>
    <row r="56" spans="1:2" x14ac:dyDescent="0.25">
      <c r="A56" t="s">
        <v>98</v>
      </c>
      <c r="B56" t="s">
        <v>148</v>
      </c>
    </row>
    <row r="57" spans="1:2" x14ac:dyDescent="0.25">
      <c r="A57" t="s">
        <v>99</v>
      </c>
      <c r="B57" t="s">
        <v>149</v>
      </c>
    </row>
    <row r="58" spans="1:2" x14ac:dyDescent="0.25">
      <c r="A58" t="s">
        <v>100</v>
      </c>
      <c r="B58" t="s">
        <v>150</v>
      </c>
    </row>
    <row r="59" spans="1:2" x14ac:dyDescent="0.25">
      <c r="A59" t="s">
        <v>101</v>
      </c>
      <c r="B59" t="s">
        <v>151</v>
      </c>
    </row>
    <row r="60" spans="1:2" x14ac:dyDescent="0.25">
      <c r="A60" t="s">
        <v>101</v>
      </c>
      <c r="B60" t="s">
        <v>152</v>
      </c>
    </row>
    <row r="61" spans="1:2" x14ac:dyDescent="0.25">
      <c r="A61" t="s">
        <v>102</v>
      </c>
      <c r="B61" t="s">
        <v>153</v>
      </c>
    </row>
    <row r="62" spans="1:2" x14ac:dyDescent="0.25">
      <c r="A62" t="s">
        <v>103</v>
      </c>
      <c r="B62" t="s">
        <v>154</v>
      </c>
    </row>
    <row r="63" spans="1:2" x14ac:dyDescent="0.25">
      <c r="A63" t="s">
        <v>104</v>
      </c>
      <c r="B63" t="s">
        <v>155</v>
      </c>
    </row>
    <row r="64" spans="1:2" x14ac:dyDescent="0.25">
      <c r="A64" t="s">
        <v>105</v>
      </c>
      <c r="B64" t="s">
        <v>156</v>
      </c>
    </row>
    <row r="65" spans="1:10" x14ac:dyDescent="0.25">
      <c r="A65" t="s">
        <v>106</v>
      </c>
      <c r="B65" t="s">
        <v>157</v>
      </c>
    </row>
    <row r="66" spans="1:10" x14ac:dyDescent="0.25">
      <c r="A66" t="s">
        <v>107</v>
      </c>
      <c r="B66" t="s">
        <v>158</v>
      </c>
    </row>
    <row r="67" spans="1:10" x14ac:dyDescent="0.25">
      <c r="A67" t="s">
        <v>107</v>
      </c>
      <c r="B67" t="s">
        <v>159</v>
      </c>
    </row>
    <row r="68" spans="1:10" x14ac:dyDescent="0.25">
      <c r="A68" t="s">
        <v>108</v>
      </c>
      <c r="B68" t="s">
        <v>160</v>
      </c>
    </row>
    <row r="69" spans="1:10" x14ac:dyDescent="0.25">
      <c r="A69" t="s">
        <v>109</v>
      </c>
      <c r="B69" t="s">
        <v>161</v>
      </c>
    </row>
    <row r="73" spans="1:10" x14ac:dyDescent="0.25">
      <c r="A73" s="14" t="s">
        <v>165</v>
      </c>
      <c r="B73" s="29" t="s">
        <v>17</v>
      </c>
      <c r="C73" s="14" t="s">
        <v>19</v>
      </c>
      <c r="D73" s="29" t="s">
        <v>21</v>
      </c>
      <c r="E73" s="29" t="s">
        <v>22</v>
      </c>
      <c r="F73" s="14" t="s">
        <v>166</v>
      </c>
      <c r="G73" s="29" t="s">
        <v>164</v>
      </c>
      <c r="H73" s="29" t="s">
        <v>24</v>
      </c>
      <c r="I73" s="14" t="s">
        <v>162</v>
      </c>
      <c r="J73" s="14" t="s">
        <v>163</v>
      </c>
    </row>
    <row r="74" spans="1:10" x14ac:dyDescent="0.25">
      <c r="A74" s="14" t="s">
        <v>79</v>
      </c>
      <c r="B74" s="29" t="s">
        <v>86</v>
      </c>
      <c r="C74" s="14" t="s">
        <v>71</v>
      </c>
      <c r="D74" s="29" t="s">
        <v>85</v>
      </c>
      <c r="E74" s="29" t="s">
        <v>67</v>
      </c>
      <c r="F74" s="14" t="s">
        <v>90</v>
      </c>
      <c r="G74" s="29" t="s">
        <v>65</v>
      </c>
      <c r="H74" s="29" t="s">
        <v>101</v>
      </c>
      <c r="I74" s="14" t="s">
        <v>64</v>
      </c>
      <c r="J74" s="14" t="s">
        <v>62</v>
      </c>
    </row>
    <row r="75" spans="1:10" x14ac:dyDescent="0.25">
      <c r="A75" s="14" t="s">
        <v>80</v>
      </c>
      <c r="B75" s="29" t="s">
        <v>87</v>
      </c>
      <c r="C75" s="14" t="s">
        <v>72</v>
      </c>
      <c r="E75" s="29" t="s">
        <v>68</v>
      </c>
      <c r="F75" s="14" t="s">
        <v>91</v>
      </c>
      <c r="H75" s="29" t="s">
        <v>107</v>
      </c>
      <c r="I75" s="14" t="s">
        <v>65</v>
      </c>
      <c r="J75" s="14" t="s">
        <v>63</v>
      </c>
    </row>
    <row r="76" spans="1:10" x14ac:dyDescent="0.25">
      <c r="A76" s="14" t="s">
        <v>81</v>
      </c>
      <c r="B76" s="29" t="s">
        <v>88</v>
      </c>
      <c r="C76" s="14" t="s">
        <v>73</v>
      </c>
      <c r="E76" s="29" t="s">
        <v>69</v>
      </c>
      <c r="F76" s="14" t="s">
        <v>92</v>
      </c>
      <c r="I76" s="14" t="s">
        <v>101</v>
      </c>
    </row>
    <row r="77" spans="1:10" x14ac:dyDescent="0.25">
      <c r="A77" s="14" t="s">
        <v>82</v>
      </c>
      <c r="B77" s="29" t="s">
        <v>89</v>
      </c>
      <c r="C77" s="14" t="s">
        <v>74</v>
      </c>
      <c r="E77" s="29" t="s">
        <v>70</v>
      </c>
      <c r="F77" s="14" t="s">
        <v>93</v>
      </c>
      <c r="I77" s="14" t="s">
        <v>102</v>
      </c>
    </row>
    <row r="78" spans="1:10" x14ac:dyDescent="0.25">
      <c r="A78" s="14" t="s">
        <v>83</v>
      </c>
      <c r="C78" s="14" t="s">
        <v>75</v>
      </c>
      <c r="E78" s="29" t="s">
        <v>71</v>
      </c>
      <c r="F78" s="14" t="s">
        <v>94</v>
      </c>
      <c r="I78" s="14" t="s">
        <v>103</v>
      </c>
    </row>
    <row r="79" spans="1:10" x14ac:dyDescent="0.25">
      <c r="A79" s="14" t="s">
        <v>84</v>
      </c>
      <c r="C79" s="14" t="s">
        <v>76</v>
      </c>
      <c r="E79" s="29" t="s">
        <v>77</v>
      </c>
      <c r="F79" s="14" t="s">
        <v>95</v>
      </c>
      <c r="I79" s="14" t="s">
        <v>104</v>
      </c>
    </row>
    <row r="80" spans="1:10" x14ac:dyDescent="0.25">
      <c r="C80" s="14" t="s">
        <v>78</v>
      </c>
      <c r="F80" s="14" t="s">
        <v>96</v>
      </c>
      <c r="I80" s="14" t="s">
        <v>105</v>
      </c>
    </row>
    <row r="81" spans="6:9" x14ac:dyDescent="0.25">
      <c r="F81" s="14" t="s">
        <v>97</v>
      </c>
      <c r="I81" s="14" t="s">
        <v>106</v>
      </c>
    </row>
    <row r="82" spans="6:9" x14ac:dyDescent="0.25">
      <c r="F82" s="14" t="s">
        <v>98</v>
      </c>
      <c r="I82" s="14" t="s">
        <v>107</v>
      </c>
    </row>
    <row r="83" spans="6:9" x14ac:dyDescent="0.25">
      <c r="F83" s="14" t="s">
        <v>99</v>
      </c>
      <c r="I83" s="14" t="s">
        <v>108</v>
      </c>
    </row>
    <row r="84" spans="6:9" x14ac:dyDescent="0.25">
      <c r="F84" s="14" t="s">
        <v>100</v>
      </c>
      <c r="I84" s="14" t="s">
        <v>109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6"/>
  <sheetViews>
    <sheetView showGridLines="0" showZeros="0" zoomScale="70" zoomScaleNormal="70" zoomScalePageLayoutView="85" workbookViewId="0">
      <selection activeCell="A13" sqref="A13:I13"/>
    </sheetView>
  </sheetViews>
  <sheetFormatPr baseColWidth="10" defaultColWidth="10.85546875" defaultRowHeight="15" x14ac:dyDescent="0.25"/>
  <cols>
    <col min="1" max="1" width="26.42578125" bestFit="1" customWidth="1"/>
    <col min="2" max="2" width="31.85546875" style="98" customWidth="1"/>
    <col min="3" max="3" width="45.85546875" style="98" bestFit="1" customWidth="1"/>
    <col min="4" max="4" width="6.7109375" style="98" customWidth="1"/>
    <col min="5" max="5" width="12" style="98" customWidth="1"/>
    <col min="6" max="6" width="13.7109375" style="98" customWidth="1"/>
    <col min="7" max="7" width="15.42578125" style="98" bestFit="1" customWidth="1"/>
    <col min="8" max="8" width="19.7109375" style="98" bestFit="1" customWidth="1"/>
    <col min="9" max="9" width="11.140625" style="98" bestFit="1" customWidth="1"/>
    <col min="10" max="10" width="17.42578125" style="98" customWidth="1"/>
    <col min="11" max="11" width="17.42578125" style="98" bestFit="1" customWidth="1"/>
    <col min="12" max="12" width="10.7109375" customWidth="1"/>
    <col min="13" max="13" width="17.42578125" bestFit="1" customWidth="1"/>
    <col min="14" max="14" width="10.7109375" customWidth="1"/>
    <col min="15" max="15" width="28.7109375" bestFit="1" customWidth="1"/>
  </cols>
  <sheetData>
    <row r="1" spans="1:15" ht="23.25" x14ac:dyDescent="0.35">
      <c r="A1" s="196" t="s">
        <v>177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</row>
    <row r="2" spans="1:15" ht="20.100000000000001" customHeight="1" x14ac:dyDescent="0.25">
      <c r="A2" s="85" t="s">
        <v>40</v>
      </c>
      <c r="B2" s="197" t="str">
        <f>'[3]Fiche générale'!B2</f>
        <v>SCIENCES</v>
      </c>
      <c r="C2" s="197"/>
      <c r="D2" s="197"/>
      <c r="E2" s="197"/>
      <c r="F2"/>
      <c r="G2"/>
      <c r="H2"/>
      <c r="I2"/>
      <c r="J2"/>
      <c r="K2"/>
    </row>
    <row r="3" spans="1:15" ht="20.100000000000001" customHeight="1" x14ac:dyDescent="0.25">
      <c r="A3" s="85" t="s">
        <v>38</v>
      </c>
      <c r="B3" s="198" t="str">
        <f>'[3]Fiche générale'!B3:I3</f>
        <v>Méthodes informatiques appliquées à la gestion des entreprises</v>
      </c>
      <c r="C3" s="199"/>
      <c r="D3" s="199"/>
      <c r="E3" s="199"/>
      <c r="F3" s="199"/>
      <c r="G3" s="199"/>
      <c r="H3" s="199"/>
      <c r="I3" s="199"/>
      <c r="J3" s="200"/>
      <c r="K3"/>
    </row>
    <row r="4" spans="1:15" ht="20.100000000000001" customHeight="1" x14ac:dyDescent="0.3">
      <c r="A4" s="85" t="s">
        <v>30</v>
      </c>
      <c r="B4" s="86" t="str">
        <f>'[3]Fiche générale'!B4</f>
        <v>SMAGE18</v>
      </c>
      <c r="C4" s="87" t="s">
        <v>171</v>
      </c>
      <c r="D4" s="201">
        <v>180</v>
      </c>
      <c r="E4" s="201"/>
      <c r="F4" s="202" t="s">
        <v>39</v>
      </c>
      <c r="G4" s="203"/>
      <c r="H4" s="204"/>
      <c r="I4" s="205"/>
      <c r="J4" s="205"/>
      <c r="K4" s="205"/>
      <c r="L4" s="205"/>
      <c r="M4" s="205"/>
      <c r="N4" s="206"/>
    </row>
    <row r="5" spans="1:15" ht="20.100000000000001" customHeight="1" x14ac:dyDescent="0.25">
      <c r="B5"/>
      <c r="C5"/>
      <c r="D5"/>
      <c r="E5"/>
      <c r="F5"/>
      <c r="G5"/>
      <c r="H5"/>
      <c r="I5"/>
      <c r="J5"/>
      <c r="K5"/>
    </row>
    <row r="6" spans="1:15" ht="20.100000000000001" customHeight="1" x14ac:dyDescent="0.25">
      <c r="A6" s="85" t="s">
        <v>2</v>
      </c>
      <c r="B6" s="132" t="s">
        <v>238</v>
      </c>
      <c r="C6" s="87" t="s">
        <v>172</v>
      </c>
      <c r="D6" s="204">
        <v>180</v>
      </c>
      <c r="E6" s="206"/>
      <c r="F6" s="202" t="s">
        <v>3</v>
      </c>
      <c r="G6" s="203"/>
      <c r="H6" s="207" t="s">
        <v>239</v>
      </c>
      <c r="I6" s="208"/>
      <c r="J6" s="208"/>
      <c r="K6" s="208"/>
      <c r="L6" s="208"/>
      <c r="M6" s="208"/>
      <c r="N6" s="209"/>
    </row>
    <row r="7" spans="1:15" ht="20.100000000000001" customHeight="1" x14ac:dyDescent="0.25">
      <c r="A7" s="85" t="s">
        <v>49</v>
      </c>
      <c r="B7" s="133" t="s">
        <v>250</v>
      </c>
      <c r="C7"/>
      <c r="D7"/>
      <c r="E7"/>
      <c r="F7"/>
      <c r="G7"/>
      <c r="H7"/>
      <c r="I7"/>
      <c r="J7"/>
      <c r="K7"/>
    </row>
    <row r="8" spans="1:15" ht="20.100000000000001" customHeight="1" x14ac:dyDescent="0.25">
      <c r="A8" s="88"/>
      <c r="B8" s="89"/>
      <c r="C8"/>
      <c r="D8"/>
      <c r="E8"/>
      <c r="F8"/>
      <c r="G8"/>
      <c r="H8" s="90"/>
      <c r="I8" s="90"/>
      <c r="J8" s="90"/>
      <c r="K8" s="90"/>
    </row>
    <row r="9" spans="1:15" ht="15" customHeight="1" x14ac:dyDescent="0.25">
      <c r="B9" s="91" t="s">
        <v>4</v>
      </c>
      <c r="C9" s="92" t="s">
        <v>31</v>
      </c>
      <c r="D9" s="90"/>
      <c r="E9" s="210" t="s">
        <v>56</v>
      </c>
      <c r="F9" s="211"/>
      <c r="G9" s="210" t="s">
        <v>51</v>
      </c>
      <c r="H9" s="211"/>
      <c r="I9"/>
      <c r="J9" s="90"/>
      <c r="K9" s="93">
        <v>1</v>
      </c>
      <c r="L9" s="90"/>
      <c r="M9" s="90"/>
      <c r="N9" s="90"/>
    </row>
    <row r="10" spans="1:15" ht="15" customHeight="1" x14ac:dyDescent="0.25">
      <c r="B10" s="94" t="s">
        <v>5</v>
      </c>
      <c r="C10" s="13"/>
      <c r="D10" s="95"/>
      <c r="E10" s="192" t="s">
        <v>55</v>
      </c>
      <c r="F10" s="193"/>
      <c r="G10" s="194"/>
      <c r="H10" s="195"/>
      <c r="I10"/>
      <c r="J10" s="96"/>
      <c r="K10" s="96"/>
      <c r="L10" s="96"/>
      <c r="M10" s="96"/>
      <c r="N10" s="96"/>
    </row>
    <row r="11" spans="1:15" ht="15" customHeight="1" x14ac:dyDescent="0.25">
      <c r="A11" s="50">
        <v>3</v>
      </c>
      <c r="B11" s="94" t="s">
        <v>6</v>
      </c>
      <c r="C11" s="13"/>
      <c r="D11" s="97"/>
      <c r="J11"/>
      <c r="K11"/>
      <c r="M11" s="96"/>
      <c r="N11" s="96"/>
    </row>
    <row r="12" spans="1:15" ht="15" customHeight="1" x14ac:dyDescent="0.25">
      <c r="B12" s="99" t="s">
        <v>173</v>
      </c>
      <c r="C12" s="13"/>
      <c r="D12" s="97"/>
      <c r="E12"/>
      <c r="F12"/>
      <c r="G12"/>
      <c r="H12"/>
      <c r="I12"/>
      <c r="J12"/>
      <c r="K12"/>
      <c r="M12" s="96"/>
      <c r="N12" s="96"/>
    </row>
    <row r="13" spans="1:15" x14ac:dyDescent="0.25">
      <c r="D13" s="97"/>
      <c r="E13" s="186"/>
      <c r="F13" s="186"/>
      <c r="G13" s="100"/>
      <c r="H13" s="97"/>
      <c r="I13" s="97"/>
    </row>
    <row r="14" spans="1:15" ht="26.25" customHeight="1" x14ac:dyDescent="0.25">
      <c r="B14" s="101"/>
      <c r="C14" s="97"/>
      <c r="D14" s="97"/>
      <c r="E14" s="100"/>
      <c r="F14" s="100"/>
      <c r="G14" s="100"/>
      <c r="H14" s="97"/>
      <c r="I14" s="97"/>
      <c r="J14" s="187" t="s">
        <v>32</v>
      </c>
      <c r="K14" s="188"/>
      <c r="L14" s="189"/>
      <c r="M14" s="187" t="s">
        <v>33</v>
      </c>
      <c r="N14" s="189"/>
    </row>
    <row r="15" spans="1:15" ht="39.75" customHeight="1" x14ac:dyDescent="0.25">
      <c r="C15" s="102"/>
      <c r="D15" s="102"/>
      <c r="E15" s="103"/>
      <c r="F15" s="103"/>
      <c r="G15" s="103"/>
      <c r="H15" s="103"/>
      <c r="I15" s="104"/>
      <c r="J15" s="105" t="s">
        <v>34</v>
      </c>
      <c r="K15" s="190" t="str">
        <f>IF(H17="CCI (CC Intégral)","CT pour les dispensés","Contrôle Terminal")</f>
        <v>CT pour les dispensés</v>
      </c>
      <c r="L15" s="191"/>
      <c r="M15" s="190" t="s">
        <v>35</v>
      </c>
      <c r="N15" s="191"/>
    </row>
    <row r="16" spans="1:15" s="98" customFormat="1" ht="47.25" x14ac:dyDescent="0.25">
      <c r="A16" s="106" t="s">
        <v>9</v>
      </c>
      <c r="B16" s="107" t="s">
        <v>7</v>
      </c>
      <c r="C16" s="107" t="s">
        <v>8</v>
      </c>
      <c r="D16" s="108" t="s">
        <v>10</v>
      </c>
      <c r="E16" s="109" t="s">
        <v>11</v>
      </c>
      <c r="F16" s="105" t="s">
        <v>53</v>
      </c>
      <c r="G16" s="105" t="s">
        <v>59</v>
      </c>
      <c r="H16" s="110" t="s">
        <v>54</v>
      </c>
      <c r="I16" s="105" t="s">
        <v>174</v>
      </c>
      <c r="J16" s="108" t="s">
        <v>50</v>
      </c>
      <c r="K16" s="108" t="s">
        <v>36</v>
      </c>
      <c r="L16" s="108" t="s">
        <v>37</v>
      </c>
      <c r="M16" s="108" t="s">
        <v>36</v>
      </c>
      <c r="N16" s="108" t="s">
        <v>37</v>
      </c>
      <c r="O16" s="108" t="s">
        <v>245</v>
      </c>
    </row>
    <row r="17" spans="1:15" ht="15" customHeight="1" x14ac:dyDescent="0.3">
      <c r="A17" s="3"/>
      <c r="B17" s="118" t="s">
        <v>0</v>
      </c>
      <c r="C17" s="119" t="s">
        <v>240</v>
      </c>
      <c r="D17" s="4">
        <v>6</v>
      </c>
      <c r="E17" s="4"/>
      <c r="F17" s="4" t="s">
        <v>185</v>
      </c>
      <c r="G17" s="4" t="s">
        <v>185</v>
      </c>
      <c r="H17" s="4" t="s">
        <v>178</v>
      </c>
      <c r="I17" s="75"/>
      <c r="J17" s="5">
        <v>3</v>
      </c>
      <c r="K17" s="5" t="s">
        <v>20</v>
      </c>
      <c r="L17" s="5"/>
      <c r="M17" s="5"/>
      <c r="N17" s="5"/>
      <c r="O17" s="14"/>
    </row>
    <row r="18" spans="1:15" ht="15" customHeight="1" x14ac:dyDescent="0.3">
      <c r="A18" s="3"/>
      <c r="B18" s="118" t="s">
        <v>0</v>
      </c>
      <c r="C18" s="119" t="s">
        <v>241</v>
      </c>
      <c r="D18" s="4">
        <v>6</v>
      </c>
      <c r="E18" s="4"/>
      <c r="F18" s="4" t="s">
        <v>185</v>
      </c>
      <c r="G18" s="4" t="s">
        <v>185</v>
      </c>
      <c r="H18" s="4" t="s">
        <v>178</v>
      </c>
      <c r="I18" s="75"/>
      <c r="J18" s="5">
        <v>3</v>
      </c>
      <c r="K18" s="5" t="s">
        <v>20</v>
      </c>
      <c r="L18" s="5"/>
      <c r="M18" s="5"/>
      <c r="N18" s="5"/>
      <c r="O18" s="14"/>
    </row>
    <row r="19" spans="1:15" ht="15" customHeight="1" x14ac:dyDescent="0.3">
      <c r="A19" s="3"/>
      <c r="B19" s="118" t="s">
        <v>0</v>
      </c>
      <c r="C19" s="119" t="s">
        <v>227</v>
      </c>
      <c r="D19" s="4">
        <v>6</v>
      </c>
      <c r="E19" s="4"/>
      <c r="F19" s="4" t="s">
        <v>185</v>
      </c>
      <c r="G19" s="4" t="s">
        <v>185</v>
      </c>
      <c r="H19" s="4" t="s">
        <v>178</v>
      </c>
      <c r="I19" s="75"/>
      <c r="J19" s="5">
        <v>3</v>
      </c>
      <c r="K19" s="5" t="s">
        <v>20</v>
      </c>
      <c r="L19" s="5"/>
      <c r="M19" s="5"/>
      <c r="N19" s="5"/>
      <c r="O19" s="14"/>
    </row>
    <row r="20" spans="1:15" ht="15" customHeight="1" x14ac:dyDescent="0.3">
      <c r="A20" s="3"/>
      <c r="B20" s="118" t="s">
        <v>0</v>
      </c>
      <c r="C20" s="119" t="s">
        <v>228</v>
      </c>
      <c r="D20" s="4">
        <v>3</v>
      </c>
      <c r="E20" s="4"/>
      <c r="F20" s="4" t="s">
        <v>185</v>
      </c>
      <c r="G20" s="4" t="s">
        <v>185</v>
      </c>
      <c r="H20" s="4" t="s">
        <v>178</v>
      </c>
      <c r="I20" s="75"/>
      <c r="J20" s="5">
        <v>3</v>
      </c>
      <c r="K20" s="5" t="s">
        <v>20</v>
      </c>
      <c r="L20" s="5"/>
      <c r="M20" s="5"/>
      <c r="N20" s="5"/>
      <c r="O20" s="14"/>
    </row>
    <row r="21" spans="1:15" ht="15" customHeight="1" x14ac:dyDescent="0.25">
      <c r="A21" s="3"/>
      <c r="B21" s="122" t="s">
        <v>0</v>
      </c>
      <c r="C21" s="123" t="s">
        <v>232</v>
      </c>
      <c r="D21" s="113">
        <v>6</v>
      </c>
      <c r="E21" s="113"/>
      <c r="F21" s="113" t="s">
        <v>185</v>
      </c>
      <c r="G21" s="113" t="s">
        <v>185</v>
      </c>
      <c r="H21" s="113" t="s">
        <v>178</v>
      </c>
      <c r="I21" s="114"/>
      <c r="J21" s="3">
        <v>3</v>
      </c>
      <c r="K21" s="3" t="s">
        <v>20</v>
      </c>
      <c r="L21" s="3"/>
      <c r="M21" s="3"/>
      <c r="N21" s="3"/>
      <c r="O21" s="14"/>
    </row>
    <row r="22" spans="1:15" ht="15" customHeight="1" x14ac:dyDescent="0.25">
      <c r="A22" s="3"/>
      <c r="B22" s="122" t="s">
        <v>0</v>
      </c>
      <c r="C22" s="123" t="s">
        <v>233</v>
      </c>
      <c r="D22" s="113">
        <v>6</v>
      </c>
      <c r="E22" s="113"/>
      <c r="F22" s="113" t="s">
        <v>185</v>
      </c>
      <c r="G22" s="113" t="s">
        <v>185</v>
      </c>
      <c r="H22" s="113" t="s">
        <v>178</v>
      </c>
      <c r="I22" s="114"/>
      <c r="J22" s="3">
        <v>3</v>
      </c>
      <c r="K22" s="3" t="s">
        <v>20</v>
      </c>
      <c r="L22" s="3"/>
      <c r="M22" s="3"/>
      <c r="N22" s="3"/>
      <c r="O22" s="14"/>
    </row>
    <row r="23" spans="1:15" ht="15" customHeight="1" x14ac:dyDescent="0.25">
      <c r="A23" s="3"/>
      <c r="B23" s="122" t="s">
        <v>0</v>
      </c>
      <c r="C23" s="123" t="s">
        <v>234</v>
      </c>
      <c r="D23" s="113">
        <v>6</v>
      </c>
      <c r="E23" s="113"/>
      <c r="F23" s="113" t="s">
        <v>185</v>
      </c>
      <c r="G23" s="113" t="s">
        <v>185</v>
      </c>
      <c r="H23" s="113" t="s">
        <v>178</v>
      </c>
      <c r="I23" s="114"/>
      <c r="J23" s="3">
        <v>3</v>
      </c>
      <c r="K23" s="3" t="s">
        <v>20</v>
      </c>
      <c r="L23" s="3"/>
      <c r="M23" s="3"/>
      <c r="N23" s="3"/>
      <c r="O23" s="14"/>
    </row>
    <row r="24" spans="1:15" ht="15" customHeight="1" x14ac:dyDescent="0.25">
      <c r="A24" s="3"/>
      <c r="B24" s="122" t="s">
        <v>0</v>
      </c>
      <c r="C24" s="123" t="s">
        <v>235</v>
      </c>
      <c r="D24" s="113">
        <v>3</v>
      </c>
      <c r="E24" s="113"/>
      <c r="F24" s="113" t="s">
        <v>185</v>
      </c>
      <c r="G24" s="113" t="s">
        <v>185</v>
      </c>
      <c r="H24" s="113" t="s">
        <v>178</v>
      </c>
      <c r="I24" s="114"/>
      <c r="J24" s="3">
        <v>3</v>
      </c>
      <c r="K24" s="3" t="s">
        <v>20</v>
      </c>
      <c r="L24" s="3"/>
      <c r="M24" s="3"/>
      <c r="N24" s="3"/>
      <c r="O24" s="14"/>
    </row>
    <row r="25" spans="1:15" ht="15" customHeight="1" x14ac:dyDescent="0.25">
      <c r="A25" s="3"/>
      <c r="B25" s="129"/>
      <c r="C25" s="5"/>
      <c r="D25" s="4"/>
      <c r="E25" s="4"/>
      <c r="F25" s="4"/>
      <c r="G25" s="4"/>
      <c r="H25" s="4"/>
      <c r="I25" s="4"/>
      <c r="J25" s="5"/>
      <c r="K25" s="5"/>
      <c r="L25" s="5"/>
      <c r="M25" s="5"/>
      <c r="N25" s="5"/>
      <c r="O25" s="14"/>
    </row>
    <row r="26" spans="1:15" ht="15" customHeight="1" x14ac:dyDescent="0.3">
      <c r="A26" s="3"/>
      <c r="B26" s="118" t="s">
        <v>0</v>
      </c>
      <c r="C26" s="119" t="s">
        <v>229</v>
      </c>
      <c r="D26" s="4">
        <v>9</v>
      </c>
      <c r="E26" s="4"/>
      <c r="F26" s="4" t="s">
        <v>185</v>
      </c>
      <c r="G26" s="4" t="s">
        <v>185</v>
      </c>
      <c r="H26" s="4" t="s">
        <v>178</v>
      </c>
      <c r="I26" s="75"/>
      <c r="J26" s="5">
        <v>3</v>
      </c>
      <c r="K26" s="5" t="s">
        <v>20</v>
      </c>
      <c r="L26" s="5"/>
      <c r="M26" s="5"/>
      <c r="N26" s="5"/>
      <c r="O26" s="14"/>
    </row>
    <row r="27" spans="1:15" ht="15" customHeight="1" x14ac:dyDescent="0.25">
      <c r="A27" s="3"/>
      <c r="B27" s="122" t="s">
        <v>0</v>
      </c>
      <c r="C27" s="123" t="s">
        <v>236</v>
      </c>
      <c r="D27" s="113">
        <v>9</v>
      </c>
      <c r="E27" s="113"/>
      <c r="F27" s="113" t="s">
        <v>185</v>
      </c>
      <c r="G27" s="113" t="s">
        <v>185</v>
      </c>
      <c r="H27" s="113" t="s">
        <v>178</v>
      </c>
      <c r="I27" s="114"/>
      <c r="J27" s="3">
        <v>3</v>
      </c>
      <c r="K27" s="3" t="s">
        <v>20</v>
      </c>
      <c r="L27" s="3"/>
      <c r="M27" s="3"/>
      <c r="N27" s="3"/>
      <c r="O27" s="14"/>
    </row>
    <row r="28" spans="1:15" ht="15" customHeight="1" x14ac:dyDescent="0.25">
      <c r="A28" s="78"/>
      <c r="B28" s="122"/>
      <c r="C28" s="124"/>
      <c r="D28" s="78"/>
      <c r="E28" s="78"/>
      <c r="F28" s="78"/>
      <c r="G28" s="78"/>
      <c r="H28" s="78"/>
      <c r="I28" s="78"/>
      <c r="J28" s="78"/>
      <c r="K28" s="78"/>
      <c r="L28" s="78"/>
      <c r="M28" s="3"/>
      <c r="N28" s="3"/>
      <c r="O28" s="14"/>
    </row>
    <row r="29" spans="1:15" ht="15" customHeight="1" x14ac:dyDescent="0.25">
      <c r="A29" s="3"/>
      <c r="B29" s="122" t="s">
        <v>0</v>
      </c>
      <c r="C29" s="82" t="s">
        <v>244</v>
      </c>
      <c r="D29" s="113">
        <v>3</v>
      </c>
      <c r="E29" s="113"/>
      <c r="F29" s="113"/>
      <c r="G29" s="113"/>
      <c r="H29" s="113"/>
      <c r="I29" s="113"/>
      <c r="J29" s="3"/>
      <c r="K29" s="3"/>
      <c r="L29" s="3"/>
      <c r="M29" s="3"/>
      <c r="N29" s="3"/>
      <c r="O29" s="14" t="s">
        <v>243</v>
      </c>
    </row>
    <row r="30" spans="1:15" ht="15" customHeight="1" x14ac:dyDescent="0.25">
      <c r="A30" s="125"/>
      <c r="B30" s="126" t="s">
        <v>52</v>
      </c>
      <c r="C30" s="3" t="s">
        <v>230</v>
      </c>
      <c r="D30" s="113">
        <v>6</v>
      </c>
      <c r="E30" s="113"/>
      <c r="F30" s="113"/>
      <c r="G30" s="113"/>
      <c r="H30" s="113"/>
      <c r="I30" s="113"/>
      <c r="J30" s="3"/>
      <c r="K30" s="3"/>
      <c r="L30" s="3"/>
      <c r="M30" s="3"/>
      <c r="N30" s="3"/>
      <c r="O30" s="14" t="s">
        <v>243</v>
      </c>
    </row>
    <row r="31" spans="1:15" ht="15" customHeight="1" x14ac:dyDescent="0.25">
      <c r="A31" s="3"/>
      <c r="B31" s="126" t="s">
        <v>52</v>
      </c>
      <c r="C31" s="127" t="s">
        <v>237</v>
      </c>
      <c r="D31" s="113">
        <v>6</v>
      </c>
      <c r="E31" s="113"/>
      <c r="F31" s="113" t="s">
        <v>185</v>
      </c>
      <c r="G31" s="113" t="s">
        <v>185</v>
      </c>
      <c r="H31" s="113" t="s">
        <v>178</v>
      </c>
      <c r="I31" s="114"/>
      <c r="J31" s="3">
        <v>3</v>
      </c>
      <c r="K31" s="3" t="s">
        <v>20</v>
      </c>
      <c r="L31" s="3"/>
      <c r="M31" s="3"/>
      <c r="N31" s="3"/>
      <c r="O31" s="14"/>
    </row>
    <row r="32" spans="1:15" ht="15" customHeight="1" x14ac:dyDescent="0.3">
      <c r="A32" s="3"/>
      <c r="B32" s="118" t="s">
        <v>0</v>
      </c>
      <c r="C32" s="82" t="s">
        <v>242</v>
      </c>
      <c r="D32" s="4">
        <v>3</v>
      </c>
      <c r="E32" s="4"/>
      <c r="F32" s="4"/>
      <c r="G32" s="4"/>
      <c r="H32" s="4"/>
      <c r="I32" s="4"/>
      <c r="J32" s="5"/>
      <c r="K32" s="5"/>
      <c r="L32" s="5"/>
      <c r="M32" s="5"/>
      <c r="N32" s="5"/>
      <c r="O32" s="14" t="s">
        <v>243</v>
      </c>
    </row>
    <row r="33" spans="1:15" ht="15" customHeight="1" x14ac:dyDescent="0.25">
      <c r="A33" s="4"/>
      <c r="B33" s="129" t="s">
        <v>52</v>
      </c>
      <c r="C33" s="5" t="s">
        <v>230</v>
      </c>
      <c r="D33" s="4">
        <v>6</v>
      </c>
      <c r="E33" s="4"/>
      <c r="F33" s="4"/>
      <c r="G33" s="4"/>
      <c r="H33" s="4"/>
      <c r="I33" s="4"/>
      <c r="J33" s="5"/>
      <c r="K33" s="5"/>
      <c r="L33" s="5"/>
      <c r="M33" s="5"/>
      <c r="N33" s="5"/>
      <c r="O33" s="14" t="s">
        <v>243</v>
      </c>
    </row>
    <row r="34" spans="1:15" ht="15" customHeight="1" x14ac:dyDescent="0.25">
      <c r="A34" s="3"/>
      <c r="B34" s="129" t="s">
        <v>52</v>
      </c>
      <c r="C34" s="121" t="s">
        <v>231</v>
      </c>
      <c r="D34" s="4">
        <v>6</v>
      </c>
      <c r="E34" s="4"/>
      <c r="F34" s="4" t="s">
        <v>185</v>
      </c>
      <c r="G34" s="4" t="s">
        <v>185</v>
      </c>
      <c r="H34" s="4" t="s">
        <v>178</v>
      </c>
      <c r="I34" s="75"/>
      <c r="J34" s="5">
        <v>3</v>
      </c>
      <c r="K34" s="5" t="s">
        <v>20</v>
      </c>
      <c r="L34" s="5"/>
      <c r="M34" s="5"/>
      <c r="N34" s="5"/>
      <c r="O34" s="14"/>
    </row>
    <row r="35" spans="1:15" ht="15" customHeight="1" x14ac:dyDescent="0.25">
      <c r="A35" s="3"/>
      <c r="B35" s="129"/>
      <c r="C35" s="5"/>
      <c r="D35" s="4"/>
      <c r="E35" s="4"/>
      <c r="F35" s="4"/>
      <c r="G35" s="4"/>
      <c r="H35" s="4"/>
      <c r="I35" s="4"/>
      <c r="J35" s="5"/>
      <c r="K35" s="5"/>
      <c r="L35" s="5"/>
      <c r="M35" s="5"/>
      <c r="N35" s="5"/>
      <c r="O35" s="14"/>
    </row>
    <row r="36" spans="1:15" ht="15" customHeight="1" x14ac:dyDescent="0.25">
      <c r="A36" s="3"/>
      <c r="B36" s="129"/>
      <c r="C36" s="5"/>
      <c r="D36" s="4"/>
      <c r="E36" s="4"/>
      <c r="F36" s="4"/>
      <c r="G36" s="4"/>
      <c r="H36" s="4"/>
      <c r="I36" s="4"/>
      <c r="J36" s="5"/>
      <c r="K36" s="5"/>
      <c r="L36" s="5"/>
      <c r="M36" s="5"/>
      <c r="N36" s="5"/>
      <c r="O36" s="14"/>
    </row>
    <row r="37" spans="1:15" ht="15" customHeight="1" x14ac:dyDescent="0.25">
      <c r="A37" s="5"/>
      <c r="B37" s="129"/>
      <c r="C37" s="5"/>
      <c r="D37" s="4"/>
      <c r="E37" s="5"/>
      <c r="F37" s="5"/>
      <c r="G37" s="5"/>
      <c r="H37" s="5"/>
      <c r="I37" s="5"/>
      <c r="J37" s="5"/>
      <c r="K37" s="5"/>
      <c r="L37" s="5"/>
      <c r="M37" s="5"/>
      <c r="N37" s="5"/>
      <c r="O37" s="14"/>
    </row>
    <row r="38" spans="1:15" ht="15" customHeight="1" x14ac:dyDescent="0.25">
      <c r="A38" s="5"/>
      <c r="B38" s="129"/>
      <c r="C38" s="5"/>
      <c r="D38" s="4"/>
      <c r="E38" s="5"/>
      <c r="F38" s="5"/>
      <c r="G38" s="5"/>
      <c r="H38" s="5"/>
      <c r="I38" s="5"/>
      <c r="J38" s="5"/>
      <c r="K38" s="5"/>
      <c r="L38" s="5"/>
      <c r="M38" s="5"/>
      <c r="N38" s="5"/>
      <c r="O38" s="14"/>
    </row>
    <row r="41" spans="1:15" ht="17.25" x14ac:dyDescent="0.25">
      <c r="B41" s="117"/>
      <c r="C41" s="117"/>
      <c r="D41" s="117"/>
      <c r="E41" s="117"/>
      <c r="F41" s="117"/>
      <c r="G41" s="117"/>
      <c r="H41" s="117"/>
      <c r="I41" s="117"/>
      <c r="J41" s="117"/>
      <c r="K41" s="117"/>
    </row>
    <row r="46" spans="1:15" ht="17.25" x14ac:dyDescent="0.25">
      <c r="B46" s="117"/>
      <c r="C46" s="117"/>
      <c r="D46" s="117"/>
      <c r="E46" s="117"/>
      <c r="F46" s="117"/>
      <c r="G46" s="117"/>
      <c r="H46" s="117"/>
      <c r="I46" s="117"/>
      <c r="J46" s="117"/>
      <c r="K46" s="117"/>
    </row>
  </sheetData>
  <sheetProtection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E9 G9 A16:N16">
    <cfRule type="expression" dxfId="217" priority="15">
      <formula>$A$11=2</formula>
    </cfRule>
    <cfRule type="expression" dxfId="216" priority="16">
      <formula>$A$11=3</formula>
    </cfRule>
    <cfRule type="expression" dxfId="215" priority="17">
      <formula>$A$11=1</formula>
    </cfRule>
  </conditionalFormatting>
  <conditionalFormatting sqref="I17:I20 K17:L20 I25:I26 K25:L26 I32:I38 K32:L38">
    <cfRule type="expression" dxfId="214" priority="14">
      <formula>$H17="CCI (CC Intégral)"</formula>
    </cfRule>
  </conditionalFormatting>
  <conditionalFormatting sqref="I17:J20 I25:J26 I32:J38">
    <cfRule type="expression" dxfId="213" priority="13">
      <formula>$H17="CT (Contrôle terminal)"</formula>
    </cfRule>
  </conditionalFormatting>
  <conditionalFormatting sqref="K15:L16">
    <cfRule type="expression" dxfId="212" priority="133">
      <formula>$H$17="CCI (CC Intégral)"</formula>
    </cfRule>
  </conditionalFormatting>
  <conditionalFormatting sqref="O16">
    <cfRule type="expression" dxfId="211" priority="3">
      <formula>$A$11=2</formula>
    </cfRule>
    <cfRule type="expression" dxfId="210" priority="4">
      <formula>$A$11=3</formula>
    </cfRule>
    <cfRule type="expression" dxfId="209" priority="5">
      <formula>$A$11=1</formula>
    </cfRule>
  </conditionalFormatting>
  <conditionalFormatting sqref="I29:I31 I27 K27:L27 K29:L31">
    <cfRule type="expression" dxfId="208" priority="9">
      <formula>#REF!="CCI (CC Intégral)"</formula>
    </cfRule>
  </conditionalFormatting>
  <conditionalFormatting sqref="I29:J31 I27:J27">
    <cfRule type="expression" dxfId="207" priority="8">
      <formula>#REF!="CT (Contrôle terminal)"</formula>
    </cfRule>
  </conditionalFormatting>
  <conditionalFormatting sqref="I21:I24 K21:L24">
    <cfRule type="expression" dxfId="206" priority="134">
      <formula>#REF!="CCI (CC Intégral)"</formula>
    </cfRule>
  </conditionalFormatting>
  <conditionalFormatting sqref="I21:J24">
    <cfRule type="expression" dxfId="205" priority="139">
      <formula>#REF!="CT (Contrôle terminal)"</formula>
    </cfRule>
  </conditionalFormatting>
  <dataValidations count="4">
    <dataValidation type="list" allowBlank="1" showInputMessage="1" showErrorMessage="1" sqref="F17:G24 F29:G38 F25:G27">
      <formula1>"Oui,Non"</formula1>
    </dataValidation>
    <dataValidation type="list" allowBlank="1" showInputMessage="1" showErrorMessage="1" sqref="H17:H24 H29:H38 H25:H27">
      <formula1>Type_contrôle</formula1>
    </dataValidation>
    <dataValidation type="list" allowBlank="1" showInputMessage="1" showErrorMessage="1" sqref="K29:K38 K17:K27 M17:M38">
      <formula1>Nature_contrôle</formula1>
    </dataValidation>
    <dataValidation type="list" allowBlank="1" showInputMessage="1" showErrorMessage="1" sqref="B17:B38">
      <formula1>Nat_ELP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7585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86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87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1" id="{AE4DEB82-5139-4D49-8225-66836468CB04}">
            <xm:f>'P:\MODULO.2021\Modalités de Contrôle des Connaissances 2020-2021\MCC - UFR SCIENCES.MODIFIE\MCC - UFR SCIENCES - MASTERS\OK.MIAGE\[MCC-MASTER-MIAGE-M1-2020-2021.xlsx]Fiche générale'!#REF!="Session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12" id="{69855389-3C93-43AE-A9CE-2D600EB3F863}">
            <xm:f>'d:\Users\Carole Puleo\Documents\Volumes\Mes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M14:N20 M32:N38 M25:N26</xm:sqref>
        </x14:conditionalFormatting>
        <x14:conditionalFormatting xmlns:xm="http://schemas.microsoft.com/office/excel/2006/main">
          <x14:cfRule type="expression" priority="6" id="{A68BC4ED-C61E-485C-A465-C49606481B4C}">
            <xm:f>'P:\MODULO.2021\Modalités de Contrôle des Connaissances 2020-2021\MCC - UFR SCIENCES.MODIFIE\MCC - UFR SCIENCES - MASTERS\OK.MIAGE\[MCC-MASTER-MIAGE-M1-2020-2021.xlsx]Fiche générale'!#REF!="Session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7" id="{1CC01F2D-D61A-4EA7-AEDC-F693AFB8C824}">
            <xm:f>'d:\Users\Carole Puleo\Documents\Volumes\Mes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M21:N24 M27:N31</xm:sqref>
        </x14:conditionalFormatting>
        <x14:conditionalFormatting xmlns:xm="http://schemas.microsoft.com/office/excel/2006/main">
          <x14:cfRule type="expression" priority="1" id="{2FE6D391-D7DC-457E-9FF5-F01C91D747A9}">
            <xm:f>'P:\MODULO.2021\Modalités de Contrôle des Connaissances 2020-2021\MCC - UFR SCIENCES.MODIFIE\MCC - UFR SCIENCES - MASTERS\OK.MIAGE\[MCC-MASTER-MIAGE-M1-2020-2021.xlsx]Fiche générale'!#REF!="Session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" id="{8665D678-75CF-4798-8ECF-70367CB153CE}">
            <xm:f>'d:\Users\Carole Puleo\Documents\Volumes\Mes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O16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8"/>
  <sheetViews>
    <sheetView showGridLines="0" showZeros="0" zoomScale="80" zoomScaleNormal="80" zoomScalePageLayoutView="85" workbookViewId="0">
      <selection activeCell="A13" sqref="A13:I13"/>
    </sheetView>
  </sheetViews>
  <sheetFormatPr baseColWidth="10" defaultColWidth="10.85546875" defaultRowHeight="15" x14ac:dyDescent="0.25"/>
  <cols>
    <col min="1" max="1" width="26.42578125" style="37" bestFit="1" customWidth="1"/>
    <col min="2" max="2" width="29.7109375" style="52" customWidth="1"/>
    <col min="3" max="3" width="63.85546875" style="52" bestFit="1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5" width="35.28515625" style="37" bestFit="1" customWidth="1"/>
    <col min="16" max="16384" width="10.85546875" style="37"/>
  </cols>
  <sheetData>
    <row r="1" spans="1:15" ht="23.25" x14ac:dyDescent="0.35">
      <c r="A1" s="221" t="s">
        <v>177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</row>
    <row r="2" spans="1:15" ht="20.25" customHeight="1" x14ac:dyDescent="0.25">
      <c r="A2" s="38" t="s">
        <v>40</v>
      </c>
      <c r="B2" s="222" t="str">
        <f>'Fiche générale'!B2</f>
        <v>SCIENCES</v>
      </c>
      <c r="C2" s="222"/>
      <c r="D2" s="222"/>
      <c r="E2" s="222"/>
      <c r="F2" s="37"/>
      <c r="G2" s="37"/>
      <c r="H2" s="37"/>
      <c r="I2" s="37"/>
      <c r="J2" s="37"/>
      <c r="K2" s="37"/>
    </row>
    <row r="3" spans="1:15" ht="20.25" customHeight="1" x14ac:dyDescent="0.25">
      <c r="A3" s="38" t="s">
        <v>38</v>
      </c>
      <c r="B3" s="223" t="str">
        <f>'Fiche générale'!B3:I3</f>
        <v>Méthodes informatiques appliquées à la gestion des entreprises</v>
      </c>
      <c r="C3" s="224"/>
      <c r="D3" s="224"/>
      <c r="E3" s="224"/>
      <c r="F3" s="224"/>
      <c r="G3" s="224"/>
      <c r="H3" s="224"/>
      <c r="I3" s="224"/>
      <c r="J3" s="225"/>
      <c r="K3" s="37"/>
    </row>
    <row r="4" spans="1:15" ht="20.25" customHeight="1" x14ac:dyDescent="0.3">
      <c r="A4" s="38" t="s">
        <v>30</v>
      </c>
      <c r="B4" s="39" t="str">
        <f>'Fiche générale'!B4</f>
        <v>SMAGE18</v>
      </c>
      <c r="C4" s="40" t="s">
        <v>171</v>
      </c>
      <c r="D4" s="201">
        <v>281</v>
      </c>
      <c r="E4" s="201"/>
      <c r="F4" s="226" t="s">
        <v>39</v>
      </c>
      <c r="G4" s="227"/>
      <c r="H4" s="228" t="s">
        <v>252</v>
      </c>
      <c r="I4" s="229"/>
      <c r="J4" s="229"/>
      <c r="K4" s="229"/>
      <c r="L4" s="229"/>
      <c r="M4" s="229"/>
      <c r="N4" s="230"/>
    </row>
    <row r="5" spans="1:15" ht="20.25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5" ht="20.25" customHeight="1" x14ac:dyDescent="0.25">
      <c r="A6" s="38" t="s">
        <v>2</v>
      </c>
      <c r="B6" s="132" t="s">
        <v>249</v>
      </c>
      <c r="C6" s="40" t="s">
        <v>172</v>
      </c>
      <c r="D6" s="204">
        <v>180</v>
      </c>
      <c r="E6" s="206"/>
      <c r="F6" s="226" t="s">
        <v>3</v>
      </c>
      <c r="G6" s="227"/>
      <c r="H6" s="231" t="s">
        <v>251</v>
      </c>
      <c r="I6" s="232"/>
      <c r="J6" s="232"/>
      <c r="K6" s="232"/>
      <c r="L6" s="232"/>
      <c r="M6" s="232"/>
      <c r="N6" s="233"/>
    </row>
    <row r="7" spans="1:15" ht="20.25" customHeight="1" x14ac:dyDescent="0.25">
      <c r="A7" s="38" t="s">
        <v>49</v>
      </c>
      <c r="B7" s="133" t="s">
        <v>250</v>
      </c>
      <c r="C7" s="37"/>
      <c r="D7" s="37"/>
      <c r="E7" s="37"/>
      <c r="F7" s="37"/>
      <c r="G7" s="37"/>
      <c r="H7" s="37"/>
      <c r="I7" s="37"/>
      <c r="J7" s="37"/>
      <c r="K7" s="37"/>
    </row>
    <row r="8" spans="1:15" ht="20.25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5" ht="15" customHeight="1" x14ac:dyDescent="0.25">
      <c r="B9" s="44" t="s">
        <v>4</v>
      </c>
      <c r="C9" s="45" t="s">
        <v>31</v>
      </c>
      <c r="D9" s="42"/>
      <c r="E9" s="234" t="s">
        <v>56</v>
      </c>
      <c r="F9" s="235"/>
      <c r="G9" s="234" t="s">
        <v>51</v>
      </c>
      <c r="H9" s="235"/>
      <c r="I9"/>
      <c r="J9" s="42"/>
      <c r="K9" s="46">
        <v>1</v>
      </c>
      <c r="L9" s="42"/>
      <c r="M9" s="42"/>
      <c r="N9" s="42"/>
    </row>
    <row r="10" spans="1:15" ht="15" customHeight="1" x14ac:dyDescent="0.25">
      <c r="B10" s="47" t="s">
        <v>5</v>
      </c>
      <c r="C10" s="13"/>
      <c r="D10" s="48"/>
      <c r="E10" s="219" t="s">
        <v>55</v>
      </c>
      <c r="F10" s="220"/>
      <c r="G10" s="194"/>
      <c r="H10" s="195"/>
      <c r="I10"/>
      <c r="J10" s="49"/>
      <c r="K10" s="49"/>
      <c r="L10" s="49"/>
      <c r="M10" s="49"/>
      <c r="N10" s="49"/>
    </row>
    <row r="11" spans="1:15" ht="15" customHeight="1" x14ac:dyDescent="0.25">
      <c r="A11" s="50">
        <v>3</v>
      </c>
      <c r="B11" s="47" t="s">
        <v>6</v>
      </c>
      <c r="C11" s="13"/>
      <c r="D11" s="51"/>
      <c r="J11" s="37"/>
      <c r="K11" s="37"/>
      <c r="M11" s="49"/>
      <c r="N11" s="49"/>
    </row>
    <row r="12" spans="1:15" ht="15" customHeight="1" x14ac:dyDescent="0.25">
      <c r="B12" s="53" t="s">
        <v>173</v>
      </c>
      <c r="C12" s="13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5" x14ac:dyDescent="0.25">
      <c r="D13" s="51"/>
      <c r="E13" s="212"/>
      <c r="F13" s="212"/>
      <c r="G13" s="73"/>
      <c r="H13" s="51"/>
      <c r="I13" s="51"/>
    </row>
    <row r="14" spans="1:15" ht="26.25" customHeight="1" x14ac:dyDescent="0.25">
      <c r="B14" s="54"/>
      <c r="C14" s="51"/>
      <c r="D14" s="51"/>
      <c r="E14" s="73"/>
      <c r="F14" s="73"/>
      <c r="G14" s="73"/>
      <c r="H14" s="51"/>
      <c r="I14" s="51"/>
      <c r="J14" s="213" t="s">
        <v>32</v>
      </c>
      <c r="K14" s="214"/>
      <c r="L14" s="215"/>
      <c r="M14" s="213" t="s">
        <v>33</v>
      </c>
      <c r="N14" s="215"/>
    </row>
    <row r="15" spans="1:15" ht="39.75" customHeight="1" x14ac:dyDescent="0.25">
      <c r="C15" s="55"/>
      <c r="D15" s="55"/>
      <c r="E15" s="56"/>
      <c r="F15" s="56"/>
      <c r="G15" s="56"/>
      <c r="H15" s="56"/>
      <c r="I15" s="57"/>
      <c r="J15" s="58" t="s">
        <v>34</v>
      </c>
      <c r="K15" s="216" t="str">
        <f>IF(H17="CCI (CC Intégral)","CT pour les dispensés","Contrôle Terminal")</f>
        <v>CT pour les dispensés</v>
      </c>
      <c r="L15" s="217"/>
      <c r="M15" s="218" t="s">
        <v>35</v>
      </c>
      <c r="N15" s="217"/>
    </row>
    <row r="16" spans="1:15" s="52" customFormat="1" ht="47.25" x14ac:dyDescent="0.25">
      <c r="A16" s="60" t="s">
        <v>9</v>
      </c>
      <c r="B16" s="59" t="s">
        <v>7</v>
      </c>
      <c r="C16" s="59" t="s">
        <v>8</v>
      </c>
      <c r="D16" s="61" t="s">
        <v>10</v>
      </c>
      <c r="E16" s="62" t="s">
        <v>11</v>
      </c>
      <c r="F16" s="58" t="s">
        <v>53</v>
      </c>
      <c r="G16" s="58" t="s">
        <v>59</v>
      </c>
      <c r="H16" s="63" t="s">
        <v>54</v>
      </c>
      <c r="I16" s="58" t="s">
        <v>174</v>
      </c>
      <c r="J16" s="61" t="s">
        <v>50</v>
      </c>
      <c r="K16" s="61" t="s">
        <v>36</v>
      </c>
      <c r="L16" s="58" t="s">
        <v>37</v>
      </c>
      <c r="M16" s="58" t="s">
        <v>36</v>
      </c>
      <c r="N16" s="58" t="s">
        <v>37</v>
      </c>
      <c r="O16" s="58" t="s">
        <v>245</v>
      </c>
    </row>
    <row r="17" spans="1:15" ht="15" customHeight="1" x14ac:dyDescent="0.3">
      <c r="A17" s="3"/>
      <c r="B17" s="81" t="s">
        <v>0</v>
      </c>
      <c r="C17" s="80" t="s">
        <v>186</v>
      </c>
      <c r="D17" s="4">
        <v>3</v>
      </c>
      <c r="E17" s="4"/>
      <c r="F17" s="4" t="s">
        <v>185</v>
      </c>
      <c r="G17" s="4" t="s">
        <v>185</v>
      </c>
      <c r="H17" s="4" t="s">
        <v>178</v>
      </c>
      <c r="I17" s="75">
        <v>0</v>
      </c>
      <c r="J17" s="5">
        <v>3</v>
      </c>
      <c r="K17" s="5" t="s">
        <v>20</v>
      </c>
      <c r="L17" s="5"/>
      <c r="M17" s="5"/>
      <c r="N17" s="5"/>
      <c r="O17" s="131"/>
    </row>
    <row r="18" spans="1:15" ht="15" customHeight="1" x14ac:dyDescent="0.3">
      <c r="A18" s="3"/>
      <c r="B18" s="81" t="s">
        <v>0</v>
      </c>
      <c r="C18" s="80" t="s">
        <v>187</v>
      </c>
      <c r="D18" s="4">
        <v>3</v>
      </c>
      <c r="E18" s="4"/>
      <c r="F18" s="4" t="s">
        <v>185</v>
      </c>
      <c r="G18" s="4" t="s">
        <v>185</v>
      </c>
      <c r="H18" s="4" t="s">
        <v>178</v>
      </c>
      <c r="I18" s="75">
        <v>0</v>
      </c>
      <c r="J18" s="5">
        <v>3</v>
      </c>
      <c r="K18" s="5" t="s">
        <v>20</v>
      </c>
      <c r="L18" s="5"/>
      <c r="M18" s="5"/>
      <c r="N18" s="5"/>
      <c r="O18" s="131"/>
    </row>
    <row r="19" spans="1:15" ht="15" customHeight="1" x14ac:dyDescent="0.3">
      <c r="A19" s="3"/>
      <c r="B19" s="81" t="s">
        <v>0</v>
      </c>
      <c r="C19" s="80" t="s">
        <v>188</v>
      </c>
      <c r="D19" s="4">
        <v>3</v>
      </c>
      <c r="E19" s="4"/>
      <c r="F19" s="4" t="s">
        <v>185</v>
      </c>
      <c r="G19" s="4" t="s">
        <v>185</v>
      </c>
      <c r="H19" s="4" t="s">
        <v>178</v>
      </c>
      <c r="I19" s="75">
        <v>0</v>
      </c>
      <c r="J19" s="5">
        <v>3</v>
      </c>
      <c r="K19" s="5" t="s">
        <v>20</v>
      </c>
      <c r="L19" s="5"/>
      <c r="M19" s="5"/>
      <c r="N19" s="5"/>
      <c r="O19" s="131"/>
    </row>
    <row r="20" spans="1:15" ht="15" customHeight="1" x14ac:dyDescent="0.3">
      <c r="A20" s="3"/>
      <c r="B20" s="81" t="s">
        <v>0</v>
      </c>
      <c r="C20" s="80" t="s">
        <v>184</v>
      </c>
      <c r="D20" s="4">
        <v>3</v>
      </c>
      <c r="E20" s="4"/>
      <c r="F20" s="4" t="s">
        <v>185</v>
      </c>
      <c r="G20" s="4" t="s">
        <v>185</v>
      </c>
      <c r="H20" s="4" t="s">
        <v>178</v>
      </c>
      <c r="I20" s="75">
        <v>0</v>
      </c>
      <c r="J20" s="5">
        <v>3</v>
      </c>
      <c r="K20" s="5" t="s">
        <v>20</v>
      </c>
      <c r="L20" s="5"/>
      <c r="M20" s="5"/>
      <c r="N20" s="5"/>
      <c r="O20" s="131"/>
    </row>
    <row r="21" spans="1:15" ht="15" customHeight="1" x14ac:dyDescent="0.3">
      <c r="A21" s="3"/>
      <c r="B21" s="81" t="s">
        <v>0</v>
      </c>
      <c r="C21" s="80" t="s">
        <v>189</v>
      </c>
      <c r="D21" s="4">
        <v>3</v>
      </c>
      <c r="E21" s="4"/>
      <c r="F21" s="4" t="s">
        <v>185</v>
      </c>
      <c r="G21" s="4" t="s">
        <v>185</v>
      </c>
      <c r="H21" s="4" t="s">
        <v>178</v>
      </c>
      <c r="I21" s="75">
        <v>0</v>
      </c>
      <c r="J21" s="5">
        <v>3</v>
      </c>
      <c r="K21" s="5" t="s">
        <v>20</v>
      </c>
      <c r="L21" s="5"/>
      <c r="M21" s="5"/>
      <c r="N21" s="5"/>
      <c r="O21" s="131"/>
    </row>
    <row r="22" spans="1:15" ht="15" customHeight="1" x14ac:dyDescent="0.3">
      <c r="A22" s="3"/>
      <c r="B22" s="81" t="s">
        <v>0</v>
      </c>
      <c r="C22" s="80" t="s">
        <v>190</v>
      </c>
      <c r="D22" s="4">
        <v>3</v>
      </c>
      <c r="E22" s="4"/>
      <c r="F22" s="4" t="s">
        <v>185</v>
      </c>
      <c r="G22" s="4" t="s">
        <v>185</v>
      </c>
      <c r="H22" s="4" t="s">
        <v>178</v>
      </c>
      <c r="I22" s="75">
        <v>0</v>
      </c>
      <c r="J22" s="5">
        <v>3</v>
      </c>
      <c r="K22" s="5" t="s">
        <v>20</v>
      </c>
      <c r="L22" s="5"/>
      <c r="M22" s="5"/>
      <c r="N22" s="5"/>
      <c r="O22" s="131"/>
    </row>
    <row r="23" spans="1:15" ht="15" customHeight="1" x14ac:dyDescent="0.3">
      <c r="A23" s="3"/>
      <c r="B23" s="81" t="s">
        <v>0</v>
      </c>
      <c r="C23" s="80" t="s">
        <v>191</v>
      </c>
      <c r="D23" s="4">
        <v>3</v>
      </c>
      <c r="E23" s="4"/>
      <c r="F23" s="4" t="s">
        <v>185</v>
      </c>
      <c r="G23" s="4" t="s">
        <v>185</v>
      </c>
      <c r="H23" s="4" t="s">
        <v>178</v>
      </c>
      <c r="I23" s="75">
        <v>0</v>
      </c>
      <c r="J23" s="5">
        <v>3</v>
      </c>
      <c r="K23" s="5" t="s">
        <v>20</v>
      </c>
      <c r="L23" s="5"/>
      <c r="M23" s="5"/>
      <c r="N23" s="5"/>
      <c r="O23" s="131"/>
    </row>
    <row r="24" spans="1:15" ht="15" customHeight="1" x14ac:dyDescent="0.3">
      <c r="A24" s="6"/>
      <c r="B24" s="81" t="s">
        <v>0</v>
      </c>
      <c r="C24" s="80" t="s">
        <v>192</v>
      </c>
      <c r="D24" s="4">
        <v>3</v>
      </c>
      <c r="E24" s="4"/>
      <c r="F24" s="4" t="s">
        <v>185</v>
      </c>
      <c r="G24" s="4" t="s">
        <v>185</v>
      </c>
      <c r="H24" s="4" t="s">
        <v>178</v>
      </c>
      <c r="I24" s="75">
        <v>0</v>
      </c>
      <c r="J24" s="5">
        <v>3</v>
      </c>
      <c r="K24" s="5" t="s">
        <v>20</v>
      </c>
      <c r="L24" s="5"/>
      <c r="M24" s="5"/>
      <c r="N24" s="5"/>
      <c r="O24" s="131"/>
    </row>
    <row r="25" spans="1:15" ht="15" customHeight="1" x14ac:dyDescent="0.3">
      <c r="A25" s="3"/>
      <c r="B25" s="81" t="s">
        <v>0</v>
      </c>
      <c r="C25" s="80" t="s">
        <v>193</v>
      </c>
      <c r="D25" s="4">
        <v>3</v>
      </c>
      <c r="E25" s="4"/>
      <c r="F25" s="4" t="s">
        <v>185</v>
      </c>
      <c r="G25" s="4" t="s">
        <v>185</v>
      </c>
      <c r="H25" s="4" t="s">
        <v>178</v>
      </c>
      <c r="I25" s="75">
        <v>0</v>
      </c>
      <c r="J25" s="5">
        <v>3</v>
      </c>
      <c r="K25" s="5" t="s">
        <v>20</v>
      </c>
      <c r="L25" s="5"/>
      <c r="M25" s="5"/>
      <c r="N25" s="5"/>
      <c r="O25" s="131"/>
    </row>
    <row r="26" spans="1:15" ht="15" customHeight="1" x14ac:dyDescent="0.3">
      <c r="A26" s="3"/>
      <c r="B26" s="81" t="s">
        <v>0</v>
      </c>
      <c r="C26" s="80" t="s">
        <v>194</v>
      </c>
      <c r="D26" s="4">
        <v>10</v>
      </c>
      <c r="E26" s="4"/>
      <c r="F26" s="4" t="s">
        <v>185</v>
      </c>
      <c r="G26" s="4" t="s">
        <v>185</v>
      </c>
      <c r="H26" s="4" t="s">
        <v>178</v>
      </c>
      <c r="I26" s="75">
        <v>0</v>
      </c>
      <c r="J26" s="5">
        <v>3</v>
      </c>
      <c r="K26" s="5" t="s">
        <v>20</v>
      </c>
      <c r="L26" s="5"/>
      <c r="M26" s="5"/>
      <c r="N26" s="5"/>
      <c r="O26" s="131"/>
    </row>
    <row r="27" spans="1:15" ht="15" customHeight="1" x14ac:dyDescent="0.3">
      <c r="A27" s="3"/>
      <c r="B27" s="81"/>
      <c r="C27" s="80"/>
      <c r="D27" s="4"/>
      <c r="E27" s="4"/>
      <c r="F27" s="4"/>
      <c r="G27" s="4"/>
      <c r="H27" s="4"/>
      <c r="I27" s="75"/>
      <c r="J27" s="5"/>
      <c r="K27" s="5"/>
      <c r="L27" s="5"/>
      <c r="M27" s="5"/>
      <c r="N27" s="5"/>
      <c r="O27" s="131"/>
    </row>
    <row r="28" spans="1:15" ht="15" customHeight="1" x14ac:dyDescent="0.3">
      <c r="A28" s="3"/>
      <c r="B28" s="81" t="s">
        <v>0</v>
      </c>
      <c r="C28" s="80" t="s">
        <v>210</v>
      </c>
      <c r="D28" s="4">
        <v>23</v>
      </c>
      <c r="E28" s="4"/>
      <c r="F28" s="4" t="s">
        <v>185</v>
      </c>
      <c r="G28" s="4" t="s">
        <v>185</v>
      </c>
      <c r="H28" s="4" t="s">
        <v>178</v>
      </c>
      <c r="I28" s="75">
        <v>0</v>
      </c>
      <c r="J28" s="5">
        <v>3</v>
      </c>
      <c r="K28" s="5" t="s">
        <v>20</v>
      </c>
      <c r="L28" s="5"/>
      <c r="M28" s="5"/>
      <c r="N28" s="5"/>
      <c r="O28" s="131"/>
    </row>
    <row r="29" spans="1:15" ht="15" customHeight="1" x14ac:dyDescent="0.3">
      <c r="A29" s="3"/>
      <c r="B29" s="81"/>
      <c r="C29" s="80"/>
      <c r="D29" s="4"/>
      <c r="E29" s="4"/>
      <c r="F29" s="4"/>
      <c r="G29" s="4"/>
      <c r="H29" s="4"/>
      <c r="I29" s="75"/>
      <c r="J29" s="5"/>
      <c r="K29" s="5"/>
      <c r="L29" s="5"/>
      <c r="M29" s="5"/>
      <c r="N29" s="5"/>
      <c r="O29" s="131"/>
    </row>
    <row r="30" spans="1:15" ht="15" customHeight="1" x14ac:dyDescent="0.3">
      <c r="A30" s="3"/>
      <c r="B30" s="81" t="s">
        <v>0</v>
      </c>
      <c r="C30" s="80" t="s">
        <v>247</v>
      </c>
      <c r="D30" s="4">
        <v>3</v>
      </c>
      <c r="E30" s="4"/>
      <c r="F30" s="4" t="s">
        <v>185</v>
      </c>
      <c r="G30" s="4" t="s">
        <v>185</v>
      </c>
      <c r="H30" s="4"/>
      <c r="I30" s="4"/>
      <c r="J30" s="2"/>
      <c r="K30" s="5"/>
      <c r="L30" s="5"/>
      <c r="M30" s="5"/>
      <c r="N30" s="5"/>
      <c r="O30" s="131" t="s">
        <v>246</v>
      </c>
    </row>
    <row r="31" spans="1:15" ht="15" customHeight="1" x14ac:dyDescent="0.3">
      <c r="A31" s="3"/>
      <c r="B31" s="81" t="s">
        <v>0</v>
      </c>
      <c r="C31" s="80" t="s">
        <v>248</v>
      </c>
      <c r="D31" s="4">
        <v>20</v>
      </c>
      <c r="E31" s="4"/>
      <c r="F31" s="4" t="s">
        <v>185</v>
      </c>
      <c r="G31" s="4" t="s">
        <v>185</v>
      </c>
      <c r="H31" s="4" t="s">
        <v>178</v>
      </c>
      <c r="I31" s="75">
        <v>0</v>
      </c>
      <c r="J31" s="5">
        <v>3</v>
      </c>
      <c r="K31" s="5" t="s">
        <v>20</v>
      </c>
      <c r="L31" s="5"/>
      <c r="M31" s="5"/>
      <c r="N31" s="5"/>
      <c r="O31" s="131"/>
    </row>
    <row r="32" spans="1:15" ht="15" customHeight="1" x14ac:dyDescent="0.25">
      <c r="A32" s="3"/>
      <c r="B32" s="2"/>
      <c r="C32" s="76"/>
      <c r="D32" s="4"/>
      <c r="E32" s="4"/>
      <c r="F32" s="4"/>
      <c r="G32" s="4"/>
      <c r="H32" s="4"/>
      <c r="I32" s="75"/>
      <c r="J32" s="5"/>
      <c r="K32" s="5"/>
      <c r="L32" s="5"/>
      <c r="M32" s="5"/>
      <c r="N32" s="5"/>
      <c r="O32" s="131"/>
    </row>
    <row r="33" spans="1:15" x14ac:dyDescent="0.25">
      <c r="A33" s="3"/>
      <c r="B33" s="2"/>
      <c r="C33" s="66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  <c r="O33" s="131"/>
    </row>
    <row r="34" spans="1:15" x14ac:dyDescent="0.25">
      <c r="A34" s="3"/>
      <c r="B34" s="2"/>
      <c r="C34" s="76"/>
      <c r="D34" s="4"/>
      <c r="E34" s="4"/>
      <c r="F34" s="4"/>
      <c r="G34" s="4"/>
      <c r="H34" s="4"/>
      <c r="I34" s="4"/>
      <c r="J34" s="2"/>
      <c r="K34" s="5"/>
      <c r="L34" s="5"/>
      <c r="M34" s="5"/>
      <c r="N34" s="5"/>
      <c r="O34" s="131"/>
    </row>
    <row r="35" spans="1:15" x14ac:dyDescent="0.25">
      <c r="A35" s="3"/>
      <c r="B35" s="2"/>
      <c r="C35" s="66"/>
      <c r="D35" s="4"/>
      <c r="E35" s="4"/>
      <c r="F35" s="4"/>
      <c r="G35" s="4"/>
      <c r="H35" s="4"/>
      <c r="I35" s="75"/>
      <c r="J35" s="5"/>
      <c r="K35" s="5"/>
      <c r="L35" s="5"/>
      <c r="M35" s="5"/>
      <c r="N35" s="5"/>
      <c r="O35" s="131"/>
    </row>
    <row r="36" spans="1:15" s="43" customFormat="1" x14ac:dyDescent="0.25"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5" s="43" customFormat="1" x14ac:dyDescent="0.25"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5" s="43" customFormat="1" ht="17.25" x14ac:dyDescent="0.25">
      <c r="B38" s="65"/>
      <c r="C38" s="65"/>
      <c r="D38" s="65"/>
      <c r="E38" s="65"/>
      <c r="F38" s="65"/>
      <c r="G38" s="65"/>
      <c r="H38" s="65"/>
      <c r="I38" s="65"/>
      <c r="J38" s="65"/>
      <c r="K38" s="65"/>
    </row>
    <row r="39" spans="1:15" s="43" customFormat="1" x14ac:dyDescent="0.25"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5" s="43" customFormat="1" x14ac:dyDescent="0.25"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5" s="43" customFormat="1" x14ac:dyDescent="0.25"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5" s="43" customFormat="1" x14ac:dyDescent="0.25"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5" s="43" customFormat="1" ht="17.25" x14ac:dyDescent="0.25">
      <c r="B43" s="65"/>
      <c r="C43" s="65"/>
      <c r="D43" s="65"/>
      <c r="E43" s="65"/>
      <c r="F43" s="65"/>
      <c r="G43" s="65"/>
      <c r="H43" s="65"/>
      <c r="I43" s="65"/>
      <c r="J43" s="65"/>
      <c r="K43" s="65"/>
    </row>
    <row r="44" spans="1:15" s="43" customFormat="1" x14ac:dyDescent="0.25"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5" s="43" customFormat="1" x14ac:dyDescent="0.25"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5" s="43" customFormat="1" x14ac:dyDescent="0.25"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5" s="43" customFormat="1" x14ac:dyDescent="0.25"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5" s="43" customFormat="1" x14ac:dyDescent="0.25">
      <c r="B48" s="64"/>
      <c r="C48" s="64"/>
      <c r="D48" s="64"/>
      <c r="E48" s="64"/>
      <c r="F48" s="64"/>
      <c r="G48" s="64"/>
      <c r="H48" s="64"/>
      <c r="I48" s="64"/>
      <c r="J48" s="64"/>
      <c r="K48" s="64"/>
    </row>
  </sheetData>
  <sheetProtection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E9 G9 A16:N16">
    <cfRule type="expression" dxfId="198" priority="73">
      <formula>$A$11=2</formula>
    </cfRule>
    <cfRule type="expression" dxfId="197" priority="74">
      <formula>$A$11=3</formula>
    </cfRule>
    <cfRule type="expression" dxfId="196" priority="75">
      <formula>$A$11=1</formula>
    </cfRule>
  </conditionalFormatting>
  <conditionalFormatting sqref="I17 I33 K34:K35 K27 K17:L26 K28:L33">
    <cfRule type="expression" dxfId="195" priority="72">
      <formula>$H17="CCI (CC Intégral)"</formula>
    </cfRule>
  </conditionalFormatting>
  <conditionalFormatting sqref="I17:J17 I33:J33">
    <cfRule type="expression" dxfId="194" priority="71">
      <formula>$H17="CT (Contrôle terminal)"</formula>
    </cfRule>
  </conditionalFormatting>
  <conditionalFormatting sqref="I29">
    <cfRule type="expression" dxfId="193" priority="59">
      <formula>$H29="CCI (CC Intégral)"</formula>
    </cfRule>
  </conditionalFormatting>
  <conditionalFormatting sqref="I29:J29">
    <cfRule type="expression" dxfId="192" priority="58">
      <formula>$H29="CT (Contrôle terminal)"</formula>
    </cfRule>
  </conditionalFormatting>
  <conditionalFormatting sqref="I30">
    <cfRule type="expression" dxfId="191" priority="57">
      <formula>$H30="CCI (CC Intégral)"</formula>
    </cfRule>
  </conditionalFormatting>
  <conditionalFormatting sqref="I30:J30">
    <cfRule type="expression" dxfId="190" priority="56">
      <formula>$H30="CT (Contrôle terminal)"</formula>
    </cfRule>
  </conditionalFormatting>
  <conditionalFormatting sqref="L34">
    <cfRule type="expression" dxfId="189" priority="50">
      <formula>$H34="CCI (CC Intégral)"</formula>
    </cfRule>
  </conditionalFormatting>
  <conditionalFormatting sqref="I34">
    <cfRule type="expression" dxfId="188" priority="49">
      <formula>$H34="CCI (CC Intégral)"</formula>
    </cfRule>
  </conditionalFormatting>
  <conditionalFormatting sqref="I34:J34">
    <cfRule type="expression" dxfId="187" priority="48">
      <formula>$H34="CT (Contrôle terminal)"</formula>
    </cfRule>
  </conditionalFormatting>
  <conditionalFormatting sqref="L35">
    <cfRule type="expression" dxfId="186" priority="47">
      <formula>$H35="CCI (CC Intégral)"</formula>
    </cfRule>
  </conditionalFormatting>
  <conditionalFormatting sqref="I35">
    <cfRule type="expression" dxfId="185" priority="46">
      <formula>$H35="CCI (CC Intégral)"</formula>
    </cfRule>
  </conditionalFormatting>
  <conditionalFormatting sqref="I35:J35">
    <cfRule type="expression" dxfId="184" priority="45">
      <formula>$H35="CT (Contrôle terminal)"</formula>
    </cfRule>
  </conditionalFormatting>
  <conditionalFormatting sqref="L27">
    <cfRule type="expression" dxfId="183" priority="44">
      <formula>$H27="CCI (CC Intégral)"</formula>
    </cfRule>
  </conditionalFormatting>
  <conditionalFormatting sqref="I27">
    <cfRule type="expression" dxfId="182" priority="43">
      <formula>$H27="CCI (CC Intégral)"</formula>
    </cfRule>
  </conditionalFormatting>
  <conditionalFormatting sqref="I27:J27">
    <cfRule type="expression" dxfId="181" priority="42">
      <formula>$H27="CT (Contrôle terminal)"</formula>
    </cfRule>
  </conditionalFormatting>
  <conditionalFormatting sqref="L31">
    <cfRule type="expression" dxfId="180" priority="41">
      <formula>$H31="CCI (CC Intégral)"</formula>
    </cfRule>
  </conditionalFormatting>
  <conditionalFormatting sqref="I31">
    <cfRule type="expression" dxfId="179" priority="40">
      <formula>$H31="CCI (CC Intégral)"</formula>
    </cfRule>
  </conditionalFormatting>
  <conditionalFormatting sqref="I31:J31">
    <cfRule type="expression" dxfId="178" priority="39">
      <formula>$H31="CT (Contrôle terminal)"</formula>
    </cfRule>
  </conditionalFormatting>
  <conditionalFormatting sqref="I30">
    <cfRule type="expression" dxfId="177" priority="33">
      <formula>$H30="CCI (CC Intégral)"</formula>
    </cfRule>
  </conditionalFormatting>
  <conditionalFormatting sqref="I30:J30">
    <cfRule type="expression" dxfId="176" priority="32">
      <formula>$H30="CT (Contrôle terminal)"</formula>
    </cfRule>
  </conditionalFormatting>
  <conditionalFormatting sqref="L31">
    <cfRule type="expression" dxfId="175" priority="31">
      <formula>$H31="CCI (CC Intégral)"</formula>
    </cfRule>
  </conditionalFormatting>
  <conditionalFormatting sqref="I31">
    <cfRule type="expression" dxfId="174" priority="30">
      <formula>$H31="CCI (CC Intégral)"</formula>
    </cfRule>
  </conditionalFormatting>
  <conditionalFormatting sqref="I31:J31">
    <cfRule type="expression" dxfId="173" priority="29">
      <formula>$H31="CT (Contrôle terminal)"</formula>
    </cfRule>
  </conditionalFormatting>
  <conditionalFormatting sqref="L29">
    <cfRule type="expression" dxfId="172" priority="22">
      <formula>$H29="CCI (CC Intégral)"</formula>
    </cfRule>
  </conditionalFormatting>
  <conditionalFormatting sqref="I29">
    <cfRule type="expression" dxfId="171" priority="21">
      <formula>$H29="CCI (CC Intégral)"</formula>
    </cfRule>
  </conditionalFormatting>
  <conditionalFormatting sqref="I29:J29">
    <cfRule type="expression" dxfId="170" priority="20">
      <formula>$H29="CT (Contrôle terminal)"</formula>
    </cfRule>
  </conditionalFormatting>
  <conditionalFormatting sqref="I18:I25">
    <cfRule type="expression" dxfId="169" priority="19">
      <formula>$H18="CCI (CC Intégral)"</formula>
    </cfRule>
  </conditionalFormatting>
  <conditionalFormatting sqref="I18:J25">
    <cfRule type="expression" dxfId="168" priority="18">
      <formula>$H18="CT (Contrôle terminal)"</formula>
    </cfRule>
  </conditionalFormatting>
  <conditionalFormatting sqref="I26">
    <cfRule type="expression" dxfId="167" priority="17">
      <formula>$H26="CCI (CC Intégral)"</formula>
    </cfRule>
  </conditionalFormatting>
  <conditionalFormatting sqref="I26:J26">
    <cfRule type="expression" dxfId="166" priority="16">
      <formula>$H26="CT (Contrôle terminal)"</formula>
    </cfRule>
  </conditionalFormatting>
  <conditionalFormatting sqref="I28">
    <cfRule type="expression" dxfId="165" priority="15">
      <formula>$H28="CCI (CC Intégral)"</formula>
    </cfRule>
  </conditionalFormatting>
  <conditionalFormatting sqref="I28:J28">
    <cfRule type="expression" dxfId="164" priority="14">
      <formula>$H28="CT (Contrôle terminal)"</formula>
    </cfRule>
  </conditionalFormatting>
  <conditionalFormatting sqref="I32">
    <cfRule type="expression" dxfId="163" priority="13">
      <formula>$H32="CCI (CC Intégral)"</formula>
    </cfRule>
  </conditionalFormatting>
  <conditionalFormatting sqref="I32:J32">
    <cfRule type="expression" dxfId="162" priority="12">
      <formula>$H32="CT (Contrôle terminal)"</formula>
    </cfRule>
  </conditionalFormatting>
  <conditionalFormatting sqref="L30">
    <cfRule type="expression" dxfId="161" priority="11">
      <formula>$H30="CCI (CC Intégral)"</formula>
    </cfRule>
  </conditionalFormatting>
  <conditionalFormatting sqref="I30">
    <cfRule type="expression" dxfId="160" priority="10">
      <formula>$H30="CCI (CC Intégral)"</formula>
    </cfRule>
  </conditionalFormatting>
  <conditionalFormatting sqref="I30:J30">
    <cfRule type="expression" dxfId="159" priority="9">
      <formula>$H30="CT (Contrôle terminal)"</formula>
    </cfRule>
  </conditionalFormatting>
  <conditionalFormatting sqref="L30">
    <cfRule type="expression" dxfId="158" priority="8">
      <formula>$H30="CCI (CC Intégral)"</formula>
    </cfRule>
  </conditionalFormatting>
  <conditionalFormatting sqref="I30">
    <cfRule type="expression" dxfId="157" priority="7">
      <formula>$H30="CCI (CC Intégral)"</formula>
    </cfRule>
  </conditionalFormatting>
  <conditionalFormatting sqref="I30:J30">
    <cfRule type="expression" dxfId="156" priority="6">
      <formula>$H30="CT (Contrôle terminal)"</formula>
    </cfRule>
  </conditionalFormatting>
  <conditionalFormatting sqref="I31">
    <cfRule type="expression" dxfId="155" priority="5">
      <formula>$H31="CCI (CC Intégral)"</formula>
    </cfRule>
  </conditionalFormatting>
  <conditionalFormatting sqref="I31:J31">
    <cfRule type="expression" dxfId="154" priority="4">
      <formula>$H31="CT (Contrôle terminal)"</formula>
    </cfRule>
  </conditionalFormatting>
  <conditionalFormatting sqref="K15:L16">
    <cfRule type="expression" dxfId="153" priority="109">
      <formula>$H$17="CCI (CC Intégral)"</formula>
    </cfRule>
  </conditionalFormatting>
  <conditionalFormatting sqref="O16">
    <cfRule type="expression" dxfId="152" priority="1">
      <formula>$A$11=2</formula>
    </cfRule>
    <cfRule type="expression" dxfId="151" priority="2">
      <formula>$A$11=3</formula>
    </cfRule>
    <cfRule type="expression" dxfId="150" priority="3">
      <formula>$A$11=1</formula>
    </cfRule>
  </conditionalFormatting>
  <dataValidations count="4">
    <dataValidation type="list" allowBlank="1" showInputMessage="1" showErrorMessage="1" sqref="M17:M35 K17:K35">
      <formula1>Nature_contrôle</formula1>
    </dataValidation>
    <dataValidation type="list" allowBlank="1" showInputMessage="1" showErrorMessage="1" sqref="H17:H35">
      <formula1>Type_contrôle</formula1>
    </dataValidation>
    <dataValidation type="list" allowBlank="1" showInputMessage="1" showErrorMessage="1" sqref="B17:B35">
      <formula1>Nat_ELP</formula1>
    </dataValidation>
    <dataValidation type="list" allowBlank="1" showInputMessage="1" showErrorMessage="1" sqref="F17:G35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1257300</xdr:colOff>
                    <xdr:row>9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76200</xdr:rowOff>
                  </from>
                  <to>
                    <xdr:col>0</xdr:col>
                    <xdr:colOff>1257300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1257300</xdr:colOff>
                    <xdr:row>11</xdr:row>
                    <xdr:rowOff>38100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9" id="{CD356C28-BD74-4272-BDCA-199F2B203BC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70" id="{609E9D72-16F7-427E-AAEA-96914A1002C2}">
            <xm:f>'\Users\michelwinter\FAC\Direction\Modifs Maquette 2019-2020\Modifs 2020-2021\Users\michelwinter\FAC\Direction 2016-2017\Volumes\Mes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M14:N35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4"/>
  <sheetViews>
    <sheetView showGridLines="0" showZeros="0" zoomScale="80" zoomScaleNormal="80" zoomScalePageLayoutView="85" workbookViewId="0">
      <selection activeCell="A13" sqref="A13:I13"/>
    </sheetView>
  </sheetViews>
  <sheetFormatPr baseColWidth="10" defaultColWidth="10.85546875" defaultRowHeight="15" x14ac:dyDescent="0.25"/>
  <cols>
    <col min="1" max="1" width="26.42578125" style="37" bestFit="1" customWidth="1"/>
    <col min="2" max="2" width="34.7109375" style="52" customWidth="1"/>
    <col min="3" max="3" width="63.85546875" style="52" bestFit="1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5" width="35.28515625" style="37" bestFit="1" customWidth="1"/>
    <col min="16" max="16384" width="10.85546875" style="37"/>
  </cols>
  <sheetData>
    <row r="1" spans="1:15" ht="23.25" x14ac:dyDescent="0.35">
      <c r="A1" s="221" t="s">
        <v>177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</row>
    <row r="2" spans="1:15" ht="20.25" customHeight="1" x14ac:dyDescent="0.25">
      <c r="A2" s="38" t="s">
        <v>40</v>
      </c>
      <c r="B2" s="222" t="str">
        <f>'Fiche générale'!B2</f>
        <v>SCIENCES</v>
      </c>
      <c r="C2" s="222"/>
      <c r="D2" s="222"/>
      <c r="E2" s="222"/>
      <c r="F2" s="37"/>
      <c r="G2" s="37"/>
      <c r="H2" s="37"/>
      <c r="I2" s="37"/>
      <c r="J2" s="37"/>
      <c r="K2" s="37"/>
    </row>
    <row r="3" spans="1:15" ht="20.25" customHeight="1" x14ac:dyDescent="0.25">
      <c r="A3" s="38" t="s">
        <v>38</v>
      </c>
      <c r="B3" s="223" t="str">
        <f>'Fiche générale'!B3:I3</f>
        <v>Méthodes informatiques appliquées à la gestion des entreprises</v>
      </c>
      <c r="C3" s="224"/>
      <c r="D3" s="224"/>
      <c r="E3" s="224"/>
      <c r="F3" s="224"/>
      <c r="G3" s="224"/>
      <c r="H3" s="224"/>
      <c r="I3" s="224"/>
      <c r="J3" s="225"/>
      <c r="K3" s="37"/>
    </row>
    <row r="4" spans="1:15" ht="20.25" customHeight="1" x14ac:dyDescent="0.3">
      <c r="A4" s="38" t="s">
        <v>30</v>
      </c>
      <c r="B4" s="39" t="str">
        <f>'Fiche générale'!B4</f>
        <v>SMAGE18</v>
      </c>
      <c r="C4" s="40" t="s">
        <v>171</v>
      </c>
      <c r="D4" s="201">
        <v>282</v>
      </c>
      <c r="E4" s="201"/>
      <c r="F4" s="226" t="s">
        <v>39</v>
      </c>
      <c r="G4" s="227"/>
      <c r="H4" s="204" t="s">
        <v>254</v>
      </c>
      <c r="I4" s="205"/>
      <c r="J4" s="205"/>
      <c r="K4" s="205"/>
      <c r="L4" s="205"/>
      <c r="M4" s="205"/>
      <c r="N4" s="206"/>
    </row>
    <row r="5" spans="1:15" ht="20.25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5" ht="20.25" customHeight="1" x14ac:dyDescent="0.25">
      <c r="A6" s="38" t="s">
        <v>2</v>
      </c>
      <c r="B6" s="132" t="s">
        <v>253</v>
      </c>
      <c r="C6" s="40" t="s">
        <v>172</v>
      </c>
      <c r="D6" s="204">
        <v>180</v>
      </c>
      <c r="E6" s="206"/>
      <c r="F6" s="226" t="s">
        <v>3</v>
      </c>
      <c r="G6" s="227"/>
      <c r="H6" s="207" t="s">
        <v>264</v>
      </c>
      <c r="I6" s="208"/>
      <c r="J6" s="208"/>
      <c r="K6" s="208"/>
      <c r="L6" s="208"/>
      <c r="M6" s="208"/>
      <c r="N6" s="209"/>
    </row>
    <row r="7" spans="1:15" ht="20.25" customHeight="1" x14ac:dyDescent="0.25">
      <c r="A7" s="38" t="s">
        <v>49</v>
      </c>
      <c r="B7" s="133" t="s">
        <v>250</v>
      </c>
      <c r="C7" s="37"/>
      <c r="D7" s="37"/>
      <c r="E7" s="37"/>
      <c r="F7" s="37"/>
      <c r="G7" s="37"/>
      <c r="H7" s="37"/>
      <c r="I7" s="37"/>
      <c r="J7" s="37"/>
      <c r="K7" s="37"/>
    </row>
    <row r="8" spans="1:15" ht="20.25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5" ht="15" customHeight="1" x14ac:dyDescent="0.25">
      <c r="B9" s="44" t="s">
        <v>4</v>
      </c>
      <c r="C9" s="45" t="s">
        <v>31</v>
      </c>
      <c r="D9" s="42"/>
      <c r="E9" s="234" t="s">
        <v>56</v>
      </c>
      <c r="F9" s="235"/>
      <c r="G9" s="234" t="s">
        <v>51</v>
      </c>
      <c r="H9" s="235"/>
      <c r="I9"/>
      <c r="J9" s="42"/>
      <c r="K9" s="46">
        <v>1</v>
      </c>
      <c r="L9" s="42"/>
      <c r="M9" s="42"/>
      <c r="N9" s="42"/>
    </row>
    <row r="10" spans="1:15" ht="15" customHeight="1" x14ac:dyDescent="0.25">
      <c r="B10" s="47" t="s">
        <v>5</v>
      </c>
      <c r="C10" s="13"/>
      <c r="D10" s="48"/>
      <c r="E10" s="219" t="s">
        <v>55</v>
      </c>
      <c r="F10" s="220"/>
      <c r="G10" s="194"/>
      <c r="H10" s="195"/>
      <c r="I10"/>
      <c r="J10" s="49"/>
      <c r="K10" s="49"/>
      <c r="L10" s="49"/>
      <c r="M10" s="49"/>
      <c r="N10" s="49"/>
    </row>
    <row r="11" spans="1:15" ht="15" customHeight="1" x14ac:dyDescent="0.25">
      <c r="A11" s="50">
        <v>3</v>
      </c>
      <c r="B11" s="47" t="s">
        <v>6</v>
      </c>
      <c r="C11" s="13"/>
      <c r="D11" s="51"/>
      <c r="J11" s="37"/>
      <c r="K11" s="37"/>
      <c r="M11" s="49"/>
      <c r="N11" s="49"/>
    </row>
    <row r="12" spans="1:15" ht="15" customHeight="1" x14ac:dyDescent="0.25">
      <c r="B12" s="53" t="s">
        <v>173</v>
      </c>
      <c r="C12" s="13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5" x14ac:dyDescent="0.25">
      <c r="D13" s="51"/>
      <c r="E13" s="212"/>
      <c r="F13" s="212"/>
      <c r="G13" s="74"/>
      <c r="H13" s="51"/>
      <c r="I13" s="51"/>
    </row>
    <row r="14" spans="1:15" ht="26.25" customHeight="1" x14ac:dyDescent="0.25">
      <c r="B14" s="54"/>
      <c r="C14" s="51"/>
      <c r="D14" s="51"/>
      <c r="E14" s="74"/>
      <c r="F14" s="74"/>
      <c r="G14" s="74"/>
      <c r="H14" s="51"/>
      <c r="I14" s="51"/>
      <c r="J14" s="213" t="s">
        <v>32</v>
      </c>
      <c r="K14" s="214"/>
      <c r="L14" s="215"/>
      <c r="M14" s="213" t="s">
        <v>33</v>
      </c>
      <c r="N14" s="215"/>
    </row>
    <row r="15" spans="1:15" ht="39.75" customHeight="1" x14ac:dyDescent="0.25">
      <c r="C15" s="55"/>
      <c r="D15" s="55"/>
      <c r="E15" s="56"/>
      <c r="F15" s="56"/>
      <c r="G15" s="56"/>
      <c r="H15" s="56"/>
      <c r="I15" s="57"/>
      <c r="J15" s="58" t="s">
        <v>34</v>
      </c>
      <c r="K15" s="216" t="str">
        <f>IF(H17="CCI (CC Intégral)","CT pour les dispensés","Contrôle Terminal")</f>
        <v>CT pour les dispensés</v>
      </c>
      <c r="L15" s="217"/>
      <c r="M15" s="218" t="s">
        <v>35</v>
      </c>
      <c r="N15" s="217"/>
    </row>
    <row r="16" spans="1:15" s="52" customFormat="1" ht="47.25" x14ac:dyDescent="0.25">
      <c r="A16" s="60" t="s">
        <v>9</v>
      </c>
      <c r="B16" s="59" t="s">
        <v>7</v>
      </c>
      <c r="C16" s="59" t="s">
        <v>8</v>
      </c>
      <c r="D16" s="61" t="s">
        <v>10</v>
      </c>
      <c r="E16" s="62" t="s">
        <v>11</v>
      </c>
      <c r="F16" s="58" t="s">
        <v>53</v>
      </c>
      <c r="G16" s="58" t="s">
        <v>59</v>
      </c>
      <c r="H16" s="63" t="s">
        <v>54</v>
      </c>
      <c r="I16" s="58" t="s">
        <v>174</v>
      </c>
      <c r="J16" s="61" t="s">
        <v>50</v>
      </c>
      <c r="K16" s="61" t="s">
        <v>36</v>
      </c>
      <c r="L16" s="58" t="s">
        <v>37</v>
      </c>
      <c r="M16" s="58" t="s">
        <v>36</v>
      </c>
      <c r="N16" s="58" t="s">
        <v>37</v>
      </c>
      <c r="O16" s="58" t="s">
        <v>245</v>
      </c>
    </row>
    <row r="17" spans="1:15" ht="15" customHeight="1" x14ac:dyDescent="0.3">
      <c r="A17" s="3"/>
      <c r="B17" s="79" t="s">
        <v>0</v>
      </c>
      <c r="C17" s="82" t="s">
        <v>196</v>
      </c>
      <c r="D17" s="4">
        <v>6</v>
      </c>
      <c r="E17" s="4"/>
      <c r="F17" s="4" t="s">
        <v>185</v>
      </c>
      <c r="G17" s="4" t="s">
        <v>185</v>
      </c>
      <c r="H17" s="4" t="s">
        <v>178</v>
      </c>
      <c r="I17" s="75">
        <v>0</v>
      </c>
      <c r="J17" s="5">
        <v>3</v>
      </c>
      <c r="K17" s="5" t="s">
        <v>20</v>
      </c>
      <c r="L17" s="5"/>
      <c r="M17" s="5"/>
      <c r="N17" s="5"/>
      <c r="O17" s="131"/>
    </row>
    <row r="18" spans="1:15" ht="15" customHeight="1" x14ac:dyDescent="0.3">
      <c r="A18" s="3"/>
      <c r="B18" s="79" t="s">
        <v>0</v>
      </c>
      <c r="C18" s="82" t="s">
        <v>197</v>
      </c>
      <c r="D18" s="4">
        <v>3</v>
      </c>
      <c r="E18" s="4"/>
      <c r="F18" s="4" t="s">
        <v>185</v>
      </c>
      <c r="G18" s="4" t="s">
        <v>185</v>
      </c>
      <c r="H18" s="4" t="s">
        <v>178</v>
      </c>
      <c r="I18" s="75">
        <v>0</v>
      </c>
      <c r="J18" s="5">
        <v>3</v>
      </c>
      <c r="K18" s="5" t="s">
        <v>20</v>
      </c>
      <c r="L18" s="5"/>
      <c r="M18" s="5"/>
      <c r="N18" s="5"/>
      <c r="O18" s="131"/>
    </row>
    <row r="19" spans="1:15" ht="15" customHeight="1" x14ac:dyDescent="0.3">
      <c r="A19" s="3"/>
      <c r="B19" s="79" t="s">
        <v>0</v>
      </c>
      <c r="C19" s="82" t="s">
        <v>198</v>
      </c>
      <c r="D19" s="4">
        <v>6</v>
      </c>
      <c r="E19" s="4"/>
      <c r="F19" s="4" t="s">
        <v>185</v>
      </c>
      <c r="G19" s="4" t="s">
        <v>185</v>
      </c>
      <c r="H19" s="4" t="s">
        <v>178</v>
      </c>
      <c r="I19" s="75">
        <v>0</v>
      </c>
      <c r="J19" s="5">
        <v>3</v>
      </c>
      <c r="K19" s="5" t="s">
        <v>20</v>
      </c>
      <c r="L19" s="5"/>
      <c r="M19" s="5"/>
      <c r="N19" s="5"/>
      <c r="O19" s="131"/>
    </row>
    <row r="20" spans="1:15" ht="15" customHeight="1" x14ac:dyDescent="0.3">
      <c r="A20" s="3"/>
      <c r="B20" s="79" t="s">
        <v>0</v>
      </c>
      <c r="C20" s="82" t="s">
        <v>199</v>
      </c>
      <c r="D20" s="4">
        <v>6</v>
      </c>
      <c r="E20" s="4"/>
      <c r="F20" s="4" t="s">
        <v>185</v>
      </c>
      <c r="G20" s="4" t="s">
        <v>185</v>
      </c>
      <c r="H20" s="4" t="s">
        <v>178</v>
      </c>
      <c r="I20" s="75">
        <v>0</v>
      </c>
      <c r="J20" s="5">
        <v>3</v>
      </c>
      <c r="K20" s="5" t="s">
        <v>20</v>
      </c>
      <c r="L20" s="5"/>
      <c r="M20" s="5"/>
      <c r="N20" s="5"/>
      <c r="O20" s="131"/>
    </row>
    <row r="21" spans="1:15" ht="15" customHeight="1" x14ac:dyDescent="0.3">
      <c r="A21" s="3"/>
      <c r="B21" s="79" t="s">
        <v>0</v>
      </c>
      <c r="C21" s="82" t="s">
        <v>200</v>
      </c>
      <c r="D21" s="4">
        <v>6</v>
      </c>
      <c r="E21" s="4"/>
      <c r="F21" s="4" t="s">
        <v>185</v>
      </c>
      <c r="G21" s="4" t="s">
        <v>185</v>
      </c>
      <c r="H21" s="4" t="s">
        <v>178</v>
      </c>
      <c r="I21" s="75">
        <v>0</v>
      </c>
      <c r="J21" s="5">
        <v>3</v>
      </c>
      <c r="K21" s="5" t="s">
        <v>20</v>
      </c>
      <c r="L21" s="5"/>
      <c r="M21" s="5"/>
      <c r="N21" s="5"/>
      <c r="O21" s="131"/>
    </row>
    <row r="22" spans="1:15" ht="15" customHeight="1" x14ac:dyDescent="0.3">
      <c r="A22" s="3"/>
      <c r="B22" s="79" t="s">
        <v>0</v>
      </c>
      <c r="C22" s="82" t="s">
        <v>194</v>
      </c>
      <c r="D22" s="4">
        <v>10</v>
      </c>
      <c r="E22" s="4"/>
      <c r="F22" s="4" t="s">
        <v>185</v>
      </c>
      <c r="G22" s="4" t="s">
        <v>185</v>
      </c>
      <c r="H22" s="4" t="s">
        <v>178</v>
      </c>
      <c r="I22" s="75">
        <v>0</v>
      </c>
      <c r="J22" s="5">
        <v>3</v>
      </c>
      <c r="K22" s="5" t="s">
        <v>20</v>
      </c>
      <c r="L22" s="5"/>
      <c r="M22" s="5"/>
      <c r="N22" s="5"/>
      <c r="O22" s="131"/>
    </row>
    <row r="23" spans="1:15" ht="15" customHeight="1" x14ac:dyDescent="0.3">
      <c r="A23" s="3"/>
      <c r="B23" s="79"/>
      <c r="C23" s="82"/>
      <c r="D23" s="4"/>
      <c r="E23" s="4"/>
      <c r="F23" s="4"/>
      <c r="G23" s="4"/>
      <c r="H23" s="4"/>
      <c r="I23" s="4"/>
      <c r="J23" s="2"/>
      <c r="K23" s="5"/>
      <c r="L23" s="2"/>
      <c r="M23" s="5"/>
      <c r="N23" s="5"/>
      <c r="O23" s="131"/>
    </row>
    <row r="24" spans="1:15" ht="15" customHeight="1" x14ac:dyDescent="0.3">
      <c r="A24" s="3"/>
      <c r="B24" s="79" t="s">
        <v>0</v>
      </c>
      <c r="C24" s="82" t="s">
        <v>210</v>
      </c>
      <c r="D24" s="4">
        <v>23</v>
      </c>
      <c r="E24" s="4"/>
      <c r="F24" s="4" t="s">
        <v>185</v>
      </c>
      <c r="G24" s="4" t="s">
        <v>185</v>
      </c>
      <c r="H24" s="4" t="s">
        <v>178</v>
      </c>
      <c r="I24" s="75">
        <v>0</v>
      </c>
      <c r="J24" s="5">
        <v>3</v>
      </c>
      <c r="K24" s="5" t="s">
        <v>20</v>
      </c>
      <c r="L24" s="5"/>
      <c r="M24" s="5"/>
      <c r="N24" s="5"/>
      <c r="O24" s="131"/>
    </row>
    <row r="25" spans="1:15" ht="15" customHeight="1" x14ac:dyDescent="0.3">
      <c r="A25" s="3"/>
      <c r="B25" s="79"/>
      <c r="C25" s="82"/>
      <c r="D25" s="4"/>
      <c r="E25" s="4"/>
      <c r="F25" s="4"/>
      <c r="G25" s="4"/>
      <c r="H25" s="4"/>
      <c r="I25" s="75"/>
      <c r="J25" s="5"/>
      <c r="K25" s="5"/>
      <c r="L25" s="5"/>
      <c r="M25" s="5"/>
      <c r="N25" s="5"/>
      <c r="O25" s="131"/>
    </row>
    <row r="26" spans="1:15" ht="15" customHeight="1" x14ac:dyDescent="0.3">
      <c r="A26" s="3"/>
      <c r="B26" s="79" t="s">
        <v>0</v>
      </c>
      <c r="C26" s="82" t="s">
        <v>247</v>
      </c>
      <c r="D26" s="4">
        <v>3</v>
      </c>
      <c r="E26" s="4"/>
      <c r="F26" s="4" t="s">
        <v>185</v>
      </c>
      <c r="G26" s="4" t="s">
        <v>185</v>
      </c>
      <c r="H26" s="4"/>
      <c r="I26" s="4"/>
      <c r="J26" s="2"/>
      <c r="K26" s="5"/>
      <c r="L26" s="5"/>
      <c r="M26" s="5"/>
      <c r="N26" s="5"/>
      <c r="O26" s="131" t="s">
        <v>246</v>
      </c>
    </row>
    <row r="27" spans="1:15" ht="15" customHeight="1" x14ac:dyDescent="0.3">
      <c r="A27" s="3"/>
      <c r="B27" s="79" t="s">
        <v>0</v>
      </c>
      <c r="C27" s="82" t="s">
        <v>195</v>
      </c>
      <c r="D27" s="4">
        <v>20</v>
      </c>
      <c r="E27" s="4"/>
      <c r="F27" s="4" t="s">
        <v>185</v>
      </c>
      <c r="G27" s="4" t="s">
        <v>185</v>
      </c>
      <c r="H27" s="4" t="s">
        <v>178</v>
      </c>
      <c r="I27" s="75">
        <v>0</v>
      </c>
      <c r="J27" s="5">
        <v>3</v>
      </c>
      <c r="K27" s="5" t="s">
        <v>20</v>
      </c>
      <c r="L27" s="5"/>
      <c r="M27" s="5"/>
      <c r="N27" s="5"/>
      <c r="O27" s="131"/>
    </row>
    <row r="28" spans="1:15" ht="15" customHeight="1" x14ac:dyDescent="0.25">
      <c r="A28" s="3"/>
      <c r="B28" s="2"/>
      <c r="C28" s="66"/>
      <c r="D28" s="4"/>
      <c r="E28" s="4"/>
      <c r="F28" s="4"/>
      <c r="G28" s="4"/>
      <c r="H28" s="4"/>
      <c r="I28" s="75"/>
      <c r="J28" s="5"/>
      <c r="K28" s="5"/>
      <c r="L28" s="5"/>
      <c r="M28" s="5"/>
      <c r="N28" s="5"/>
      <c r="O28" s="131"/>
    </row>
    <row r="29" spans="1:15" ht="15" customHeight="1" x14ac:dyDescent="0.25">
      <c r="A29" s="3"/>
      <c r="B29" s="2"/>
      <c r="C29" s="66"/>
      <c r="D29" s="4"/>
      <c r="E29" s="4"/>
      <c r="F29" s="4"/>
      <c r="G29" s="4"/>
      <c r="H29" s="4"/>
      <c r="I29" s="75"/>
      <c r="J29" s="5"/>
      <c r="K29" s="5"/>
      <c r="L29" s="5"/>
      <c r="M29" s="5"/>
      <c r="N29" s="5"/>
      <c r="O29" s="131"/>
    </row>
    <row r="30" spans="1:15" ht="15" customHeight="1" x14ac:dyDescent="0.25">
      <c r="A30" s="3"/>
      <c r="B30" s="2"/>
      <c r="C30" s="66"/>
      <c r="D30" s="4"/>
      <c r="E30" s="4"/>
      <c r="F30" s="4"/>
      <c r="G30" s="4"/>
      <c r="H30" s="4"/>
      <c r="I30" s="4"/>
      <c r="J30" s="2"/>
      <c r="K30" s="5"/>
      <c r="L30" s="5"/>
      <c r="M30" s="5"/>
      <c r="N30" s="5"/>
      <c r="O30" s="131"/>
    </row>
    <row r="31" spans="1:15" ht="15" customHeight="1" x14ac:dyDescent="0.25">
      <c r="A31" s="3"/>
      <c r="B31" s="2"/>
      <c r="C31" s="66"/>
      <c r="D31" s="4"/>
      <c r="E31" s="4"/>
      <c r="F31" s="4"/>
      <c r="G31" s="4"/>
      <c r="H31" s="4"/>
      <c r="I31" s="75"/>
      <c r="J31" s="5"/>
      <c r="K31" s="5"/>
      <c r="L31" s="5"/>
      <c r="M31" s="5"/>
      <c r="N31" s="5"/>
      <c r="O31" s="131"/>
    </row>
    <row r="32" spans="1:15" s="43" customFormat="1" x14ac:dyDescent="0.25"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2:11" s="43" customFormat="1" x14ac:dyDescent="0.25"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2:11" s="43" customFormat="1" ht="17.25" x14ac:dyDescent="0.25">
      <c r="B34" s="65"/>
      <c r="C34" s="65"/>
      <c r="D34" s="65"/>
      <c r="E34" s="65"/>
      <c r="F34" s="65"/>
      <c r="G34" s="65"/>
      <c r="H34" s="65"/>
      <c r="I34" s="65"/>
      <c r="J34" s="65"/>
      <c r="K34" s="65"/>
    </row>
    <row r="35" spans="2:11" s="43" customFormat="1" x14ac:dyDescent="0.25"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2:11" s="43" customFormat="1" x14ac:dyDescent="0.25"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2:11" s="43" customFormat="1" x14ac:dyDescent="0.25"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2:11" s="43" customFormat="1" x14ac:dyDescent="0.25"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2:11" s="43" customFormat="1" ht="17.25" x14ac:dyDescent="0.25">
      <c r="B39" s="65"/>
      <c r="C39" s="65"/>
      <c r="D39" s="65"/>
      <c r="E39" s="65"/>
      <c r="F39" s="65"/>
      <c r="G39" s="65"/>
      <c r="H39" s="65"/>
      <c r="I39" s="65"/>
      <c r="J39" s="65"/>
      <c r="K39" s="65"/>
    </row>
    <row r="40" spans="2:11" s="43" customFormat="1" x14ac:dyDescent="0.25"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2:11" s="43" customFormat="1" x14ac:dyDescent="0.25"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2:11" s="43" customFormat="1" x14ac:dyDescent="0.25"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2:11" s="43" customFormat="1" x14ac:dyDescent="0.25"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2:11" s="43" customFormat="1" x14ac:dyDescent="0.25">
      <c r="B44" s="64"/>
      <c r="C44" s="64"/>
      <c r="D44" s="64"/>
      <c r="E44" s="64"/>
      <c r="F44" s="64"/>
      <c r="G44" s="64"/>
      <c r="H44" s="64"/>
      <c r="I44" s="64"/>
      <c r="J44" s="64"/>
      <c r="K44" s="64"/>
    </row>
  </sheetData>
  <sheetProtection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E9 G9 A16:N16">
    <cfRule type="expression" dxfId="147" priority="99">
      <formula>$A$11=2</formula>
    </cfRule>
    <cfRule type="expression" dxfId="146" priority="100">
      <formula>$A$11=3</formula>
    </cfRule>
    <cfRule type="expression" dxfId="145" priority="101">
      <formula>$A$11=1</formula>
    </cfRule>
  </conditionalFormatting>
  <conditionalFormatting sqref="K23 K17:L22 K24:L28 K31:L31 K29:K31">
    <cfRule type="expression" dxfId="144" priority="98">
      <formula>$H17="CCI (CC Intégral)"</formula>
    </cfRule>
  </conditionalFormatting>
  <conditionalFormatting sqref="I23">
    <cfRule type="expression" dxfId="143" priority="88">
      <formula>$H23="CCI (CC Intégral)"</formula>
    </cfRule>
  </conditionalFormatting>
  <conditionalFormatting sqref="I23:J23">
    <cfRule type="expression" dxfId="142" priority="87">
      <formula>$H23="CT (Contrôle terminal)"</formula>
    </cfRule>
  </conditionalFormatting>
  <conditionalFormatting sqref="I31">
    <cfRule type="expression" dxfId="141" priority="78">
      <formula>$H31="CCI (CC Intégral)"</formula>
    </cfRule>
  </conditionalFormatting>
  <conditionalFormatting sqref="I31:J31">
    <cfRule type="expression" dxfId="140" priority="77">
      <formula>$H31="CT (Contrôle terminal)"</formula>
    </cfRule>
  </conditionalFormatting>
  <conditionalFormatting sqref="L30">
    <cfRule type="expression" dxfId="139" priority="74">
      <formula>$H30="CCI (CC Intégral)"</formula>
    </cfRule>
  </conditionalFormatting>
  <conditionalFormatting sqref="I30">
    <cfRule type="expression" dxfId="138" priority="73">
      <formula>$H30="CCI (CC Intégral)"</formula>
    </cfRule>
  </conditionalFormatting>
  <conditionalFormatting sqref="I30:J30">
    <cfRule type="expression" dxfId="137" priority="72">
      <formula>$H30="CT (Contrôle terminal)"</formula>
    </cfRule>
  </conditionalFormatting>
  <conditionalFormatting sqref="L29">
    <cfRule type="expression" dxfId="136" priority="71">
      <formula>$H29="CCI (CC Intégral)"</formula>
    </cfRule>
  </conditionalFormatting>
  <conditionalFormatting sqref="I29">
    <cfRule type="expression" dxfId="135" priority="70">
      <formula>$H29="CCI (CC Intégral)"</formula>
    </cfRule>
  </conditionalFormatting>
  <conditionalFormatting sqref="I29:J29">
    <cfRule type="expression" dxfId="134" priority="69">
      <formula>$H29="CT (Contrôle terminal)"</formula>
    </cfRule>
  </conditionalFormatting>
  <conditionalFormatting sqref="L30">
    <cfRule type="expression" dxfId="133" priority="54">
      <formula>$H30="CCI (CC Intégral)"</formula>
    </cfRule>
  </conditionalFormatting>
  <conditionalFormatting sqref="I30">
    <cfRule type="expression" dxfId="132" priority="53">
      <formula>$H30="CCI (CC Intégral)"</formula>
    </cfRule>
  </conditionalFormatting>
  <conditionalFormatting sqref="I30:J30">
    <cfRule type="expression" dxfId="131" priority="52">
      <formula>$H30="CT (Contrôle terminal)"</formula>
    </cfRule>
  </conditionalFormatting>
  <conditionalFormatting sqref="L31">
    <cfRule type="expression" dxfId="130" priority="51">
      <formula>$H31="CCI (CC Intégral)"</formula>
    </cfRule>
  </conditionalFormatting>
  <conditionalFormatting sqref="I31">
    <cfRule type="expression" dxfId="129" priority="50">
      <formula>$H31="CCI (CC Intégral)"</formula>
    </cfRule>
  </conditionalFormatting>
  <conditionalFormatting sqref="I31:J31">
    <cfRule type="expression" dxfId="128" priority="49">
      <formula>$H31="CT (Contrôle terminal)"</formula>
    </cfRule>
  </conditionalFormatting>
  <conditionalFormatting sqref="I25">
    <cfRule type="expression" dxfId="127" priority="46">
      <formula>$H25="CCI (CC Intégral)"</formula>
    </cfRule>
  </conditionalFormatting>
  <conditionalFormatting sqref="I25:J25">
    <cfRule type="expression" dxfId="126" priority="45">
      <formula>$H25="CT (Contrôle terminal)"</formula>
    </cfRule>
  </conditionalFormatting>
  <conditionalFormatting sqref="I26">
    <cfRule type="expression" dxfId="125" priority="44">
      <formula>$H26="CCI (CC Intégral)"</formula>
    </cfRule>
  </conditionalFormatting>
  <conditionalFormatting sqref="I26:J26">
    <cfRule type="expression" dxfId="124" priority="43">
      <formula>$H26="CT (Contrôle terminal)"</formula>
    </cfRule>
  </conditionalFormatting>
  <conditionalFormatting sqref="I27">
    <cfRule type="expression" dxfId="123" priority="30">
      <formula>$H27="CCI (CC Intégral)"</formula>
    </cfRule>
  </conditionalFormatting>
  <conditionalFormatting sqref="L27">
    <cfRule type="expression" dxfId="122" priority="39">
      <formula>$H27="CCI (CC Intégral)"</formula>
    </cfRule>
  </conditionalFormatting>
  <conditionalFormatting sqref="I27">
    <cfRule type="expression" dxfId="121" priority="38">
      <formula>$H27="CCI (CC Intégral)"</formula>
    </cfRule>
  </conditionalFormatting>
  <conditionalFormatting sqref="I27:J27">
    <cfRule type="expression" dxfId="120" priority="37">
      <formula>$H27="CT (Contrôle terminal)"</formula>
    </cfRule>
  </conditionalFormatting>
  <conditionalFormatting sqref="I26">
    <cfRule type="expression" dxfId="119" priority="33">
      <formula>$H26="CCI (CC Intégral)"</formula>
    </cfRule>
  </conditionalFormatting>
  <conditionalFormatting sqref="I26:J26">
    <cfRule type="expression" dxfId="118" priority="32">
      <formula>$H26="CT (Contrôle terminal)"</formula>
    </cfRule>
  </conditionalFormatting>
  <conditionalFormatting sqref="L27">
    <cfRule type="expression" dxfId="117" priority="31">
      <formula>$H27="CCI (CC Intégral)"</formula>
    </cfRule>
  </conditionalFormatting>
  <conditionalFormatting sqref="I27:J27">
    <cfRule type="expression" dxfId="116" priority="29">
      <formula>$H27="CT (Contrôle terminal)"</formula>
    </cfRule>
  </conditionalFormatting>
  <conditionalFormatting sqref="I22">
    <cfRule type="expression" dxfId="115" priority="17">
      <formula>$H22="CCI (CC Intégral)"</formula>
    </cfRule>
  </conditionalFormatting>
  <conditionalFormatting sqref="I22:J22">
    <cfRule type="expression" dxfId="114" priority="16">
      <formula>$H22="CT (Contrôle terminal)"</formula>
    </cfRule>
  </conditionalFormatting>
  <conditionalFormatting sqref="I28">
    <cfRule type="expression" dxfId="113" priority="13">
      <formula>$H28="CCI (CC Intégral)"</formula>
    </cfRule>
  </conditionalFormatting>
  <conditionalFormatting sqref="L25">
    <cfRule type="expression" dxfId="112" priority="22">
      <formula>$H25="CCI (CC Intégral)"</formula>
    </cfRule>
  </conditionalFormatting>
  <conditionalFormatting sqref="I25">
    <cfRule type="expression" dxfId="111" priority="21">
      <formula>$H25="CCI (CC Intégral)"</formula>
    </cfRule>
  </conditionalFormatting>
  <conditionalFormatting sqref="I25:J25">
    <cfRule type="expression" dxfId="110" priority="20">
      <formula>$H25="CT (Contrôle terminal)"</formula>
    </cfRule>
  </conditionalFormatting>
  <conditionalFormatting sqref="I17:I21">
    <cfRule type="expression" dxfId="109" priority="19">
      <formula>$H17="CCI (CC Intégral)"</formula>
    </cfRule>
  </conditionalFormatting>
  <conditionalFormatting sqref="I17:J21">
    <cfRule type="expression" dxfId="108" priority="18">
      <formula>$H17="CT (Contrôle terminal)"</formula>
    </cfRule>
  </conditionalFormatting>
  <conditionalFormatting sqref="I24">
    <cfRule type="expression" dxfId="107" priority="15">
      <formula>$H24="CCI (CC Intégral)"</formula>
    </cfRule>
  </conditionalFormatting>
  <conditionalFormatting sqref="I24:J24">
    <cfRule type="expression" dxfId="106" priority="14">
      <formula>$H24="CT (Contrôle terminal)"</formula>
    </cfRule>
  </conditionalFormatting>
  <conditionalFormatting sqref="I28:J28">
    <cfRule type="expression" dxfId="105" priority="12">
      <formula>$H28="CT (Contrôle terminal)"</formula>
    </cfRule>
  </conditionalFormatting>
  <conditionalFormatting sqref="L26">
    <cfRule type="expression" dxfId="104" priority="11">
      <formula>$H26="CCI (CC Intégral)"</formula>
    </cfRule>
  </conditionalFormatting>
  <conditionalFormatting sqref="I26">
    <cfRule type="expression" dxfId="103" priority="10">
      <formula>$H26="CCI (CC Intégral)"</formula>
    </cfRule>
  </conditionalFormatting>
  <conditionalFormatting sqref="I26:J26">
    <cfRule type="expression" dxfId="102" priority="9">
      <formula>$H26="CT (Contrôle terminal)"</formula>
    </cfRule>
  </conditionalFormatting>
  <conditionalFormatting sqref="L26">
    <cfRule type="expression" dxfId="101" priority="8">
      <formula>$H26="CCI (CC Intégral)"</formula>
    </cfRule>
  </conditionalFormatting>
  <conditionalFormatting sqref="I26">
    <cfRule type="expression" dxfId="100" priority="7">
      <formula>$H26="CCI (CC Intégral)"</formula>
    </cfRule>
  </conditionalFormatting>
  <conditionalFormatting sqref="I26:J26">
    <cfRule type="expression" dxfId="99" priority="6">
      <formula>$H26="CT (Contrôle terminal)"</formula>
    </cfRule>
  </conditionalFormatting>
  <conditionalFormatting sqref="I27">
    <cfRule type="expression" dxfId="98" priority="5">
      <formula>$H27="CCI (CC Intégral)"</formula>
    </cfRule>
  </conditionalFormatting>
  <conditionalFormatting sqref="I27:J27">
    <cfRule type="expression" dxfId="97" priority="4">
      <formula>$H27="CT (Contrôle terminal)"</formula>
    </cfRule>
  </conditionalFormatting>
  <conditionalFormatting sqref="K15:L16">
    <cfRule type="expression" dxfId="96" priority="111">
      <formula>$H$17="CCI (CC Intégral)"</formula>
    </cfRule>
  </conditionalFormatting>
  <conditionalFormatting sqref="O16">
    <cfRule type="expression" dxfId="95" priority="1">
      <formula>$A$11=2</formula>
    </cfRule>
    <cfRule type="expression" dxfId="94" priority="2">
      <formula>$A$11=3</formula>
    </cfRule>
    <cfRule type="expression" dxfId="93" priority="3">
      <formula>$A$11=1</formula>
    </cfRule>
  </conditionalFormatting>
  <dataValidations count="4">
    <dataValidation type="list" allowBlank="1" showInputMessage="1" showErrorMessage="1" sqref="F17:G31">
      <formula1>"Oui,Non"</formula1>
    </dataValidation>
    <dataValidation type="list" allowBlank="1" showInputMessage="1" showErrorMessage="1" sqref="B17:B31">
      <formula1>Nat_ELP</formula1>
    </dataValidation>
    <dataValidation type="list" allowBlank="1" showInputMessage="1" showErrorMessage="1" sqref="H17:H31">
      <formula1>Type_contrôle</formula1>
    </dataValidation>
    <dataValidation type="list" allowBlank="1" showInputMessage="1" showErrorMessage="1" sqref="M17:M31 K17:K31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836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1257300</xdr:colOff>
                    <xdr:row>9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76200</xdr:rowOff>
                  </from>
                  <to>
                    <xdr:col>0</xdr:col>
                    <xdr:colOff>1257300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1257300</xdr:colOff>
                    <xdr:row>11</xdr:row>
                    <xdr:rowOff>38100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5" id="{998C55A3-5188-8241-9132-814A16A68CF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96" id="{DD693695-5818-4947-AB8A-0E934474E63E}">
            <xm:f>'\Users\michelwinter\FAC\Direction\Modifs Maquette 2019-2020\Modifs 2020-2021\Users\michelwinter\FAC\Direction 2016-2017\Volumes\Mes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M14:N31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zoomScale="70" zoomScaleNormal="70" zoomScalePageLayoutView="85" workbookViewId="0">
      <selection activeCell="A13" sqref="A13:I13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5" width="34.85546875" style="37" bestFit="1" customWidth="1"/>
    <col min="16" max="16384" width="10.85546875" style="37"/>
  </cols>
  <sheetData>
    <row r="1" spans="1:15" ht="23.25" x14ac:dyDescent="0.35">
      <c r="A1" s="221" t="s">
        <v>177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</row>
    <row r="2" spans="1:15" ht="20.25" customHeight="1" x14ac:dyDescent="0.25">
      <c r="A2" s="38" t="s">
        <v>40</v>
      </c>
      <c r="B2" s="222" t="str">
        <f>'Fiche générale'!B2</f>
        <v>SCIENCES</v>
      </c>
      <c r="C2" s="222"/>
      <c r="D2" s="222"/>
      <c r="E2" s="222"/>
      <c r="F2" s="37"/>
      <c r="G2" s="37"/>
      <c r="H2" s="37"/>
      <c r="I2" s="37"/>
      <c r="J2" s="37"/>
      <c r="K2" s="37"/>
    </row>
    <row r="3" spans="1:15" ht="20.25" customHeight="1" x14ac:dyDescent="0.25">
      <c r="A3" s="38" t="s">
        <v>38</v>
      </c>
      <c r="B3" s="223" t="str">
        <f>'Fiche générale'!B3:I3</f>
        <v>Méthodes informatiques appliquées à la gestion des entreprises</v>
      </c>
      <c r="C3" s="224"/>
      <c r="D3" s="224"/>
      <c r="E3" s="224"/>
      <c r="F3" s="224"/>
      <c r="G3" s="224"/>
      <c r="H3" s="224"/>
      <c r="I3" s="224"/>
      <c r="J3" s="225"/>
      <c r="K3" s="37"/>
    </row>
    <row r="4" spans="1:15" ht="20.25" customHeight="1" x14ac:dyDescent="0.3">
      <c r="A4" s="38" t="s">
        <v>30</v>
      </c>
      <c r="B4" s="39" t="str">
        <f>'Fiche générale'!B4</f>
        <v>SMAGE18</v>
      </c>
      <c r="C4" s="40" t="s">
        <v>171</v>
      </c>
      <c r="D4" s="201"/>
      <c r="E4" s="201"/>
      <c r="F4" s="226" t="s">
        <v>39</v>
      </c>
      <c r="G4" s="227"/>
      <c r="H4" s="204" t="s">
        <v>257</v>
      </c>
      <c r="I4" s="205"/>
      <c r="J4" s="205"/>
      <c r="K4" s="205"/>
      <c r="L4" s="205"/>
      <c r="M4" s="205"/>
      <c r="N4" s="206"/>
    </row>
    <row r="5" spans="1:15" ht="20.25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5" ht="20.25" customHeight="1" x14ac:dyDescent="0.25">
      <c r="A6" s="38" t="s">
        <v>2</v>
      </c>
      <c r="B6" s="132" t="s">
        <v>255</v>
      </c>
      <c r="C6" s="40" t="s">
        <v>172</v>
      </c>
      <c r="D6" s="204">
        <v>180</v>
      </c>
      <c r="E6" s="206"/>
      <c r="F6" s="226" t="s">
        <v>3</v>
      </c>
      <c r="G6" s="227"/>
      <c r="H6" s="207" t="s">
        <v>256</v>
      </c>
      <c r="I6" s="208"/>
      <c r="J6" s="208"/>
      <c r="K6" s="208"/>
      <c r="L6" s="208"/>
      <c r="M6" s="208"/>
      <c r="N6" s="209"/>
    </row>
    <row r="7" spans="1:15" ht="20.25" customHeight="1" x14ac:dyDescent="0.25">
      <c r="A7" s="38" t="s">
        <v>49</v>
      </c>
      <c r="B7" s="133" t="s">
        <v>250</v>
      </c>
      <c r="C7" s="37"/>
      <c r="D7" s="37"/>
      <c r="E7" s="37"/>
      <c r="F7" s="37"/>
      <c r="G7" s="37"/>
      <c r="H7" s="37"/>
      <c r="I7" s="37"/>
      <c r="J7" s="37"/>
      <c r="K7" s="37"/>
    </row>
    <row r="8" spans="1:15" ht="20.25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5" ht="15" customHeight="1" x14ac:dyDescent="0.25">
      <c r="B9" s="44" t="s">
        <v>4</v>
      </c>
      <c r="C9" s="45" t="s">
        <v>31</v>
      </c>
      <c r="D9" s="42"/>
      <c r="E9" s="234" t="s">
        <v>56</v>
      </c>
      <c r="F9" s="235"/>
      <c r="G9" s="234" t="s">
        <v>51</v>
      </c>
      <c r="H9" s="235"/>
      <c r="I9"/>
      <c r="J9" s="42"/>
      <c r="K9" s="46">
        <v>1</v>
      </c>
      <c r="L9" s="42"/>
      <c r="M9" s="42"/>
      <c r="N9" s="42"/>
    </row>
    <row r="10" spans="1:15" ht="15" customHeight="1" x14ac:dyDescent="0.25">
      <c r="B10" s="47" t="s">
        <v>5</v>
      </c>
      <c r="C10" s="13"/>
      <c r="D10" s="48"/>
      <c r="E10" s="219" t="s">
        <v>55</v>
      </c>
      <c r="F10" s="220"/>
      <c r="G10" s="194"/>
      <c r="H10" s="195"/>
      <c r="I10"/>
      <c r="J10" s="49"/>
      <c r="K10" s="49"/>
      <c r="L10" s="49"/>
      <c r="M10" s="49"/>
      <c r="N10" s="49"/>
    </row>
    <row r="11" spans="1:15" ht="15" customHeight="1" x14ac:dyDescent="0.25">
      <c r="A11" s="50">
        <v>1</v>
      </c>
      <c r="B11" s="47" t="s">
        <v>6</v>
      </c>
      <c r="C11" s="13"/>
      <c r="D11" s="51"/>
      <c r="J11" s="37"/>
      <c r="K11" s="37"/>
      <c r="M11" s="49"/>
      <c r="N11" s="49"/>
    </row>
    <row r="12" spans="1:15" ht="15" customHeight="1" x14ac:dyDescent="0.25">
      <c r="B12" s="53" t="s">
        <v>173</v>
      </c>
      <c r="C12" s="13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5" x14ac:dyDescent="0.25">
      <c r="D13" s="51"/>
      <c r="E13" s="212"/>
      <c r="F13" s="212"/>
      <c r="G13" s="77"/>
      <c r="H13" s="51"/>
      <c r="I13" s="51"/>
    </row>
    <row r="14" spans="1:15" ht="26.25" customHeight="1" x14ac:dyDescent="0.25">
      <c r="B14" s="54"/>
      <c r="C14" s="51"/>
      <c r="D14" s="51"/>
      <c r="E14" s="77"/>
      <c r="F14" s="77"/>
      <c r="G14" s="77"/>
      <c r="H14" s="51"/>
      <c r="I14" s="51"/>
      <c r="J14" s="213" t="s">
        <v>32</v>
      </c>
      <c r="K14" s="214"/>
      <c r="L14" s="215"/>
      <c r="M14" s="213" t="s">
        <v>33</v>
      </c>
      <c r="N14" s="215"/>
    </row>
    <row r="15" spans="1:15" ht="39.75" customHeight="1" x14ac:dyDescent="0.25">
      <c r="C15" s="55"/>
      <c r="D15" s="55"/>
      <c r="E15" s="56"/>
      <c r="F15" s="56"/>
      <c r="G15" s="56"/>
      <c r="H15" s="56"/>
      <c r="I15" s="57"/>
      <c r="J15" s="58" t="s">
        <v>34</v>
      </c>
      <c r="K15" s="216" t="str">
        <f>IF(H17="CCI (CC Intégral)","CT pour les dispensés","Contrôle Terminal")</f>
        <v>CT pour les dispensés</v>
      </c>
      <c r="L15" s="217"/>
      <c r="M15" s="218" t="s">
        <v>35</v>
      </c>
      <c r="N15" s="217"/>
    </row>
    <row r="16" spans="1:15" s="52" customFormat="1" ht="47.25" x14ac:dyDescent="0.25">
      <c r="A16" s="60" t="s">
        <v>9</v>
      </c>
      <c r="B16" s="59" t="s">
        <v>7</v>
      </c>
      <c r="C16" s="59" t="s">
        <v>8</v>
      </c>
      <c r="D16" s="61" t="s">
        <v>10</v>
      </c>
      <c r="E16" s="62" t="s">
        <v>11</v>
      </c>
      <c r="F16" s="58" t="s">
        <v>53</v>
      </c>
      <c r="G16" s="58" t="s">
        <v>59</v>
      </c>
      <c r="H16" s="63" t="s">
        <v>54</v>
      </c>
      <c r="I16" s="58" t="s">
        <v>174</v>
      </c>
      <c r="J16" s="61" t="s">
        <v>50</v>
      </c>
      <c r="K16" s="61" t="s">
        <v>36</v>
      </c>
      <c r="L16" s="58" t="s">
        <v>37</v>
      </c>
      <c r="M16" s="58" t="s">
        <v>36</v>
      </c>
      <c r="N16" s="58" t="s">
        <v>37</v>
      </c>
      <c r="O16" s="58" t="s">
        <v>245</v>
      </c>
    </row>
    <row r="17" spans="1:15" ht="15" customHeight="1" x14ac:dyDescent="0.3">
      <c r="A17" s="3"/>
      <c r="B17" s="83" t="s">
        <v>0</v>
      </c>
      <c r="C17" s="82" t="s">
        <v>204</v>
      </c>
      <c r="D17" s="4">
        <v>6</v>
      </c>
      <c r="E17" s="4"/>
      <c r="F17" s="4" t="s">
        <v>185</v>
      </c>
      <c r="G17" s="4" t="s">
        <v>185</v>
      </c>
      <c r="H17" s="4" t="s">
        <v>178</v>
      </c>
      <c r="I17" s="75">
        <v>0</v>
      </c>
      <c r="J17" s="5">
        <v>3</v>
      </c>
      <c r="K17" s="5" t="s">
        <v>20</v>
      </c>
      <c r="L17" s="5"/>
      <c r="M17" s="5"/>
      <c r="N17" s="5"/>
      <c r="O17" s="131"/>
    </row>
    <row r="18" spans="1:15" ht="15" customHeight="1" x14ac:dyDescent="0.3">
      <c r="A18" s="3"/>
      <c r="B18" s="83" t="s">
        <v>0</v>
      </c>
      <c r="C18" s="82" t="s">
        <v>205</v>
      </c>
      <c r="D18" s="4">
        <v>6</v>
      </c>
      <c r="E18" s="4"/>
      <c r="F18" s="4" t="s">
        <v>185</v>
      </c>
      <c r="G18" s="4" t="s">
        <v>185</v>
      </c>
      <c r="H18" s="4" t="s">
        <v>178</v>
      </c>
      <c r="I18" s="75">
        <v>0</v>
      </c>
      <c r="J18" s="5">
        <v>3</v>
      </c>
      <c r="K18" s="5" t="s">
        <v>20</v>
      </c>
      <c r="L18" s="5"/>
      <c r="M18" s="5"/>
      <c r="N18" s="5"/>
      <c r="O18" s="131"/>
    </row>
    <row r="19" spans="1:15" ht="15" customHeight="1" x14ac:dyDescent="0.3">
      <c r="A19" s="3"/>
      <c r="B19" s="83" t="s">
        <v>0</v>
      </c>
      <c r="C19" s="82" t="s">
        <v>206</v>
      </c>
      <c r="D19" s="4">
        <v>6</v>
      </c>
      <c r="E19" s="4"/>
      <c r="F19" s="4" t="s">
        <v>185</v>
      </c>
      <c r="G19" s="4" t="s">
        <v>185</v>
      </c>
      <c r="H19" s="4" t="s">
        <v>178</v>
      </c>
      <c r="I19" s="75">
        <v>0</v>
      </c>
      <c r="J19" s="5">
        <v>3</v>
      </c>
      <c r="K19" s="5" t="s">
        <v>20</v>
      </c>
      <c r="L19" s="5"/>
      <c r="M19" s="5"/>
      <c r="N19" s="5"/>
      <c r="O19" s="131"/>
    </row>
    <row r="20" spans="1:15" ht="15" customHeight="1" x14ac:dyDescent="0.3">
      <c r="A20" s="3"/>
      <c r="B20" s="83" t="s">
        <v>0</v>
      </c>
      <c r="C20" s="82" t="s">
        <v>207</v>
      </c>
      <c r="D20" s="4">
        <v>6</v>
      </c>
      <c r="E20" s="4"/>
      <c r="F20" s="4" t="s">
        <v>185</v>
      </c>
      <c r="G20" s="4" t="s">
        <v>185</v>
      </c>
      <c r="H20" s="4" t="s">
        <v>178</v>
      </c>
      <c r="I20" s="75">
        <v>0</v>
      </c>
      <c r="J20" s="5">
        <v>3</v>
      </c>
      <c r="K20" s="5" t="s">
        <v>20</v>
      </c>
      <c r="L20" s="5"/>
      <c r="M20" s="5"/>
      <c r="N20" s="5"/>
      <c r="O20" s="131"/>
    </row>
    <row r="21" spans="1:15" ht="15" customHeight="1" x14ac:dyDescent="0.3">
      <c r="A21" s="3"/>
      <c r="B21" s="83" t="s">
        <v>0</v>
      </c>
      <c r="C21" s="82" t="s">
        <v>76</v>
      </c>
      <c r="D21" s="4">
        <v>3</v>
      </c>
      <c r="E21" s="4"/>
      <c r="F21" s="4" t="s">
        <v>185</v>
      </c>
      <c r="G21" s="4" t="s">
        <v>185</v>
      </c>
      <c r="H21" s="4" t="s">
        <v>178</v>
      </c>
      <c r="I21" s="75">
        <v>0</v>
      </c>
      <c r="J21" s="5">
        <v>3</v>
      </c>
      <c r="K21" s="5" t="s">
        <v>20</v>
      </c>
      <c r="L21" s="5"/>
      <c r="M21" s="5"/>
      <c r="N21" s="5"/>
      <c r="O21" s="131"/>
    </row>
    <row r="22" spans="1:15" ht="15" customHeight="1" x14ac:dyDescent="0.3">
      <c r="A22" s="3"/>
      <c r="B22" s="83" t="s">
        <v>0</v>
      </c>
      <c r="C22" s="82" t="s">
        <v>208</v>
      </c>
      <c r="D22" s="4">
        <v>3</v>
      </c>
      <c r="E22" s="4"/>
      <c r="F22" s="4" t="s">
        <v>185</v>
      </c>
      <c r="G22" s="4" t="s">
        <v>185</v>
      </c>
      <c r="H22" s="4" t="s">
        <v>178</v>
      </c>
      <c r="I22" s="75">
        <v>0</v>
      </c>
      <c r="J22" s="5">
        <v>3</v>
      </c>
      <c r="K22" s="5" t="s">
        <v>20</v>
      </c>
      <c r="L22" s="5"/>
      <c r="M22" s="5"/>
      <c r="N22" s="5"/>
      <c r="O22" s="131"/>
    </row>
    <row r="23" spans="1:15" ht="15" customHeight="1" x14ac:dyDescent="0.3">
      <c r="A23" s="3"/>
      <c r="B23" s="83" t="s">
        <v>0</v>
      </c>
      <c r="C23" s="82" t="s">
        <v>209</v>
      </c>
      <c r="D23" s="4">
        <v>10</v>
      </c>
      <c r="E23" s="4"/>
      <c r="F23" s="4" t="s">
        <v>185</v>
      </c>
      <c r="G23" s="4" t="s">
        <v>185</v>
      </c>
      <c r="H23" s="4" t="s">
        <v>178</v>
      </c>
      <c r="I23" s="75">
        <v>0</v>
      </c>
      <c r="J23" s="5">
        <v>3</v>
      </c>
      <c r="K23" s="5" t="s">
        <v>20</v>
      </c>
      <c r="L23" s="5"/>
      <c r="M23" s="5"/>
      <c r="N23" s="5"/>
      <c r="O23" s="131"/>
    </row>
    <row r="24" spans="1:15" ht="15" customHeight="1" x14ac:dyDescent="0.25">
      <c r="A24" s="6"/>
      <c r="B24" s="82"/>
      <c r="C24" s="84"/>
      <c r="D24" s="4"/>
      <c r="E24" s="4"/>
      <c r="F24" s="4"/>
      <c r="G24" s="4"/>
      <c r="H24" s="4"/>
      <c r="I24" s="75"/>
      <c r="J24" s="5"/>
      <c r="K24" s="5"/>
      <c r="L24" s="5"/>
      <c r="M24" s="5"/>
      <c r="N24" s="5"/>
      <c r="O24" s="131"/>
    </row>
    <row r="25" spans="1:15" ht="15" customHeight="1" x14ac:dyDescent="0.3">
      <c r="A25" s="3"/>
      <c r="B25" s="79" t="s">
        <v>0</v>
      </c>
      <c r="C25" s="82" t="s">
        <v>210</v>
      </c>
      <c r="D25" s="4">
        <v>20</v>
      </c>
      <c r="E25" s="4"/>
      <c r="F25" s="4" t="s">
        <v>185</v>
      </c>
      <c r="G25" s="4" t="s">
        <v>185</v>
      </c>
      <c r="H25" s="4" t="s">
        <v>178</v>
      </c>
      <c r="I25" s="75">
        <v>0</v>
      </c>
      <c r="J25" s="5">
        <v>3</v>
      </c>
      <c r="K25" s="5" t="s">
        <v>20</v>
      </c>
      <c r="L25" s="5"/>
      <c r="M25" s="5"/>
      <c r="N25" s="5"/>
      <c r="O25" s="131"/>
    </row>
    <row r="26" spans="1:15" ht="15" customHeight="1" x14ac:dyDescent="0.3">
      <c r="A26" s="3"/>
      <c r="B26" s="79"/>
      <c r="C26" s="82"/>
      <c r="D26" s="4"/>
      <c r="E26" s="4"/>
      <c r="F26" s="4"/>
      <c r="G26" s="4"/>
      <c r="H26" s="4"/>
      <c r="I26" s="75"/>
      <c r="J26" s="5"/>
      <c r="K26" s="5"/>
      <c r="L26" s="5"/>
      <c r="M26" s="5"/>
      <c r="N26" s="5"/>
      <c r="O26" s="131"/>
    </row>
    <row r="27" spans="1:15" ht="15" customHeight="1" x14ac:dyDescent="0.3">
      <c r="A27" s="3"/>
      <c r="B27" s="79" t="s">
        <v>0</v>
      </c>
      <c r="C27" s="80" t="s">
        <v>258</v>
      </c>
      <c r="D27" s="4">
        <v>3</v>
      </c>
      <c r="E27" s="4"/>
      <c r="F27" s="4" t="s">
        <v>185</v>
      </c>
      <c r="G27" s="4" t="s">
        <v>185</v>
      </c>
      <c r="H27" s="4"/>
      <c r="I27" s="4"/>
      <c r="J27" s="2"/>
      <c r="K27" s="5"/>
      <c r="L27" s="5"/>
      <c r="M27" s="5"/>
      <c r="N27" s="5"/>
      <c r="O27" s="131" t="s">
        <v>246</v>
      </c>
    </row>
    <row r="28" spans="1:15" ht="15" customHeight="1" x14ac:dyDescent="0.3">
      <c r="A28" s="3"/>
      <c r="B28" s="79" t="s">
        <v>0</v>
      </c>
      <c r="C28" s="82" t="s">
        <v>248</v>
      </c>
      <c r="D28" s="4">
        <v>17</v>
      </c>
      <c r="E28" s="4"/>
      <c r="F28" s="4" t="s">
        <v>185</v>
      </c>
      <c r="G28" s="4" t="s">
        <v>185</v>
      </c>
      <c r="H28" s="4" t="s">
        <v>178</v>
      </c>
      <c r="I28" s="75">
        <v>0</v>
      </c>
      <c r="J28" s="5">
        <v>3</v>
      </c>
      <c r="K28" s="5" t="s">
        <v>20</v>
      </c>
      <c r="L28" s="5"/>
      <c r="M28" s="5"/>
      <c r="N28" s="5"/>
      <c r="O28" s="131"/>
    </row>
    <row r="29" spans="1:15" ht="15" customHeight="1" x14ac:dyDescent="0.25">
      <c r="A29" s="3"/>
      <c r="B29" s="2"/>
      <c r="C29" s="66"/>
      <c r="D29" s="4"/>
      <c r="E29" s="4"/>
      <c r="F29" s="4"/>
      <c r="G29" s="4"/>
      <c r="H29" s="4"/>
      <c r="I29" s="75"/>
      <c r="J29" s="5"/>
      <c r="K29" s="5"/>
      <c r="L29" s="5"/>
      <c r="M29" s="5"/>
      <c r="N29" s="5"/>
      <c r="O29" s="131"/>
    </row>
    <row r="30" spans="1:15" ht="15" customHeight="1" x14ac:dyDescent="0.25">
      <c r="A30" s="3"/>
      <c r="B30" s="66"/>
      <c r="C30" s="78"/>
      <c r="D30" s="4"/>
      <c r="E30" s="4"/>
      <c r="F30" s="4"/>
      <c r="G30" s="4"/>
      <c r="H30" s="4"/>
      <c r="I30" s="75"/>
      <c r="J30" s="5"/>
      <c r="K30" s="5"/>
      <c r="L30" s="5"/>
      <c r="M30" s="5"/>
      <c r="N30" s="5"/>
      <c r="O30" s="131"/>
    </row>
    <row r="31" spans="1:15" ht="15" customHeight="1" x14ac:dyDescent="0.25">
      <c r="A31" s="3"/>
      <c r="B31" s="2"/>
      <c r="C31" s="66"/>
      <c r="D31" s="4"/>
      <c r="E31" s="4"/>
      <c r="F31" s="4"/>
      <c r="G31" s="4"/>
      <c r="H31" s="4"/>
      <c r="I31" s="75"/>
      <c r="J31" s="5"/>
      <c r="K31" s="5"/>
      <c r="L31" s="5"/>
      <c r="M31" s="5"/>
      <c r="N31" s="5"/>
      <c r="O31" s="131"/>
    </row>
    <row r="32" spans="1:15" ht="15" customHeight="1" x14ac:dyDescent="0.25">
      <c r="A32" s="5"/>
      <c r="B32" s="2"/>
      <c r="C32" s="67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  <c r="O32" s="131"/>
    </row>
    <row r="33" spans="1:14" x14ac:dyDescent="0.25">
      <c r="A33" s="3"/>
      <c r="B33" s="2"/>
      <c r="C33" s="66"/>
      <c r="D33" s="4"/>
      <c r="E33" s="5"/>
      <c r="F33" s="5"/>
      <c r="G33" s="5"/>
      <c r="H33" s="5"/>
      <c r="I33" s="5"/>
      <c r="J33" s="7"/>
      <c r="K33" s="5"/>
      <c r="L33" s="130"/>
      <c r="M33" s="130"/>
      <c r="N33" s="130"/>
    </row>
    <row r="34" spans="1:14" x14ac:dyDescent="0.25">
      <c r="A34" s="3"/>
      <c r="B34" s="2"/>
      <c r="C34" s="66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3"/>
      <c r="B35" s="2"/>
      <c r="C35" s="66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3"/>
      <c r="B36" s="2"/>
      <c r="C36" s="66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3"/>
      <c r="B37" s="2"/>
      <c r="C37" s="66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3" customFormat="1" x14ac:dyDescent="0.25">
      <c r="A38" s="3"/>
      <c r="B38" s="2"/>
      <c r="C38" s="66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3" customFormat="1" x14ac:dyDescent="0.25">
      <c r="A39" s="3"/>
      <c r="B39" s="2"/>
      <c r="C39" s="66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3" customFormat="1" x14ac:dyDescent="0.25">
      <c r="A40" s="3"/>
      <c r="B40" s="2"/>
      <c r="C40" s="66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3" customFormat="1" ht="18.75" x14ac:dyDescent="0.25">
      <c r="A41" s="8"/>
      <c r="B41" s="2"/>
      <c r="C41" s="6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3" customFormat="1" ht="17.25" x14ac:dyDescent="0.25">
      <c r="A42" s="11"/>
      <c r="B42" s="2"/>
      <c r="C42" s="69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3" customFormat="1" x14ac:dyDescent="0.25">
      <c r="A43" s="3"/>
      <c r="B43" s="2"/>
      <c r="C43" s="66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3" customFormat="1" x14ac:dyDescent="0.25">
      <c r="A44" s="3"/>
      <c r="B44" s="2"/>
      <c r="C44" s="66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3" customFormat="1" x14ac:dyDescent="0.25"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4" s="43" customFormat="1" x14ac:dyDescent="0.25"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4" s="43" customFormat="1" ht="17.25" x14ac:dyDescent="0.25">
      <c r="B47" s="65"/>
      <c r="C47" s="65"/>
      <c r="D47" s="65"/>
      <c r="E47" s="65"/>
      <c r="F47" s="65"/>
      <c r="G47" s="65"/>
      <c r="H47" s="65"/>
      <c r="I47" s="65"/>
      <c r="J47" s="65"/>
      <c r="K47" s="65"/>
    </row>
    <row r="48" spans="1:14" s="43" customFormat="1" x14ac:dyDescent="0.25"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2:11" s="43" customFormat="1" x14ac:dyDescent="0.25"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2:11" s="43" customFormat="1" x14ac:dyDescent="0.25"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2:11" s="43" customFormat="1" x14ac:dyDescent="0.25"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2:11" s="43" customFormat="1" ht="17.25" x14ac:dyDescent="0.25">
      <c r="B52" s="65"/>
      <c r="C52" s="65"/>
      <c r="D52" s="65"/>
      <c r="E52" s="65"/>
      <c r="F52" s="65"/>
      <c r="G52" s="65"/>
      <c r="H52" s="65"/>
      <c r="I52" s="65"/>
      <c r="J52" s="65"/>
      <c r="K52" s="65"/>
    </row>
    <row r="53" spans="2:11" s="43" customFormat="1" x14ac:dyDescent="0.25"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2:11" s="43" customFormat="1" x14ac:dyDescent="0.25"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2:11" s="43" customFormat="1" x14ac:dyDescent="0.25"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2:11" s="43" customFormat="1" x14ac:dyDescent="0.25"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2:11" s="43" customFormat="1" x14ac:dyDescent="0.25">
      <c r="B57" s="64"/>
      <c r="C57" s="64"/>
      <c r="D57" s="64"/>
      <c r="E57" s="64"/>
      <c r="F57" s="64"/>
      <c r="G57" s="64"/>
      <c r="H57" s="64"/>
      <c r="I57" s="64"/>
      <c r="J57" s="64"/>
      <c r="K57" s="64"/>
    </row>
  </sheetData>
  <sheetProtection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E9 G9 A16:N16">
    <cfRule type="expression" dxfId="90" priority="49">
      <formula>$A$11=2</formula>
    </cfRule>
    <cfRule type="expression" dxfId="89" priority="50">
      <formula>$A$11=3</formula>
    </cfRule>
    <cfRule type="expression" dxfId="88" priority="51">
      <formula>$A$11=1</formula>
    </cfRule>
  </conditionalFormatting>
  <conditionalFormatting sqref="I24 L27 I32:I44 K32:L44 K30:K31 K17:L25 K26:K27 K28:L29">
    <cfRule type="expression" dxfId="87" priority="48">
      <formula>$H17="CCI (CC Intégral)"</formula>
    </cfRule>
  </conditionalFormatting>
  <conditionalFormatting sqref="I24:J24 I32:J44">
    <cfRule type="expression" dxfId="86" priority="47">
      <formula>$H24="CT (Contrôle terminal)"</formula>
    </cfRule>
  </conditionalFormatting>
  <conditionalFormatting sqref="I27">
    <cfRule type="expression" dxfId="85" priority="43">
      <formula>$H27="CCI (CC Intégral)"</formula>
    </cfRule>
  </conditionalFormatting>
  <conditionalFormatting sqref="I27:J27">
    <cfRule type="expression" dxfId="84" priority="42">
      <formula>$H27="CT (Contrôle terminal)"</formula>
    </cfRule>
  </conditionalFormatting>
  <conditionalFormatting sqref="L30:L31">
    <cfRule type="expression" dxfId="83" priority="39">
      <formula>$H30="CCI (CC Intégral)"</formula>
    </cfRule>
  </conditionalFormatting>
  <conditionalFormatting sqref="I30">
    <cfRule type="expression" dxfId="82" priority="37">
      <formula>$H30="CCI (CC Intégral)"</formula>
    </cfRule>
  </conditionalFormatting>
  <conditionalFormatting sqref="I30:J30">
    <cfRule type="expression" dxfId="81" priority="36">
      <formula>$H30="CT (Contrôle terminal)"</formula>
    </cfRule>
  </conditionalFormatting>
  <conditionalFormatting sqref="I31">
    <cfRule type="expression" dxfId="80" priority="35">
      <formula>$H31="CCI (CC Intégral)"</formula>
    </cfRule>
  </conditionalFormatting>
  <conditionalFormatting sqref="I31:J31">
    <cfRule type="expression" dxfId="79" priority="34">
      <formula>$H31="CT (Contrôle terminal)"</formula>
    </cfRule>
  </conditionalFormatting>
  <conditionalFormatting sqref="L26">
    <cfRule type="expression" dxfId="78" priority="22">
      <formula>$H26="CCI (CC Intégral)"</formula>
    </cfRule>
  </conditionalFormatting>
  <conditionalFormatting sqref="I26">
    <cfRule type="expression" dxfId="77" priority="21">
      <formula>$H26="CCI (CC Intégral)"</formula>
    </cfRule>
  </conditionalFormatting>
  <conditionalFormatting sqref="I26:J26">
    <cfRule type="expression" dxfId="76" priority="20">
      <formula>$H26="CT (Contrôle terminal)"</formula>
    </cfRule>
  </conditionalFormatting>
  <conditionalFormatting sqref="I17:I22">
    <cfRule type="expression" dxfId="75" priority="16">
      <formula>$H17="CCI (CC Intégral)"</formula>
    </cfRule>
  </conditionalFormatting>
  <conditionalFormatting sqref="I17:J22">
    <cfRule type="expression" dxfId="74" priority="15">
      <formula>$H17="CT (Contrôle terminal)"</formula>
    </cfRule>
  </conditionalFormatting>
  <conditionalFormatting sqref="L28">
    <cfRule type="expression" dxfId="73" priority="25">
      <formula>$H28="CCI (CC Intégral)"</formula>
    </cfRule>
  </conditionalFormatting>
  <conditionalFormatting sqref="I28">
    <cfRule type="expression" dxfId="72" priority="24">
      <formula>$H28="CCI (CC Intégral)"</formula>
    </cfRule>
  </conditionalFormatting>
  <conditionalFormatting sqref="I28:J28">
    <cfRule type="expression" dxfId="71" priority="23">
      <formula>$H28="CT (Contrôle terminal)"</formula>
    </cfRule>
  </conditionalFormatting>
  <conditionalFormatting sqref="I23">
    <cfRule type="expression" dxfId="70" priority="12">
      <formula>$H23="CCI (CC Intégral)"</formula>
    </cfRule>
  </conditionalFormatting>
  <conditionalFormatting sqref="I25">
    <cfRule type="expression" dxfId="69" priority="14">
      <formula>$H25="CCI (CC Intégral)"</formula>
    </cfRule>
  </conditionalFormatting>
  <conditionalFormatting sqref="I25:J25">
    <cfRule type="expression" dxfId="68" priority="13">
      <formula>$H25="CT (Contrôle terminal)"</formula>
    </cfRule>
  </conditionalFormatting>
  <conditionalFormatting sqref="I23:J23">
    <cfRule type="expression" dxfId="67" priority="11">
      <formula>$H23="CT (Contrôle terminal)"</formula>
    </cfRule>
  </conditionalFormatting>
  <conditionalFormatting sqref="I29">
    <cfRule type="expression" dxfId="66" priority="10">
      <formula>$H29="CCI (CC Intégral)"</formula>
    </cfRule>
  </conditionalFormatting>
  <conditionalFormatting sqref="I29:J29">
    <cfRule type="expression" dxfId="65" priority="9">
      <formula>$H29="CT (Contrôle terminal)"</formula>
    </cfRule>
  </conditionalFormatting>
  <conditionalFormatting sqref="L27">
    <cfRule type="expression" dxfId="64" priority="8">
      <formula>$H27="CCI (CC Intégral)"</formula>
    </cfRule>
  </conditionalFormatting>
  <conditionalFormatting sqref="I27">
    <cfRule type="expression" dxfId="63" priority="7">
      <formula>$H27="CCI (CC Intégral)"</formula>
    </cfRule>
  </conditionalFormatting>
  <conditionalFormatting sqref="I27:J27">
    <cfRule type="expression" dxfId="62" priority="6">
      <formula>$H27="CT (Contrôle terminal)"</formula>
    </cfRule>
  </conditionalFormatting>
  <conditionalFormatting sqref="I28">
    <cfRule type="expression" dxfId="61" priority="5">
      <formula>$H28="CCI (CC Intégral)"</formula>
    </cfRule>
  </conditionalFormatting>
  <conditionalFormatting sqref="I28:J28">
    <cfRule type="expression" dxfId="60" priority="4">
      <formula>$H28="CT (Contrôle terminal)"</formula>
    </cfRule>
  </conditionalFormatting>
  <conditionalFormatting sqref="K15:L16">
    <cfRule type="expression" dxfId="59" priority="117">
      <formula>$H$17="CCI (CC Intégral)"</formula>
    </cfRule>
  </conditionalFormatting>
  <conditionalFormatting sqref="O16">
    <cfRule type="expression" dxfId="58" priority="1">
      <formula>$A$11=2</formula>
    </cfRule>
    <cfRule type="expression" dxfId="57" priority="2">
      <formula>$A$11=3</formula>
    </cfRule>
    <cfRule type="expression" dxfId="56" priority="3">
      <formula>$A$11=1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B17:B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45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1257300</xdr:colOff>
                    <xdr:row>9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76200</xdr:rowOff>
                  </from>
                  <to>
                    <xdr:col>0</xdr:col>
                    <xdr:colOff>1257300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1257300</xdr:colOff>
                    <xdr:row>11</xdr:row>
                    <xdr:rowOff>38100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5" id="{E2E02CF4-C4E3-9740-9814-B2155BB62F40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6" id="{6BC049A3-85C2-F746-AA1D-A588EDB5819E}">
            <xm:f>'\Users\michelwinter\FAC\Direction\Modifs Maquette 2019-2020\Modifs 2020-2021\Users\michelwinter\FAC\Direction 2016-2017\Volumes\Mes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2"/>
  <sheetViews>
    <sheetView showGridLines="0" showZeros="0" topLeftCell="A2" zoomScale="70" zoomScaleNormal="70" zoomScalePageLayoutView="85" workbookViewId="0">
      <selection activeCell="D16" sqref="D16"/>
    </sheetView>
  </sheetViews>
  <sheetFormatPr baseColWidth="10" defaultColWidth="10.85546875" defaultRowHeight="15" x14ac:dyDescent="0.25"/>
  <cols>
    <col min="1" max="1" width="26.42578125" bestFit="1" customWidth="1"/>
    <col min="2" max="2" width="36.7109375" style="98" customWidth="1"/>
    <col min="3" max="3" width="67.140625" style="98" bestFit="1" customWidth="1"/>
    <col min="4" max="4" width="6.7109375" style="98" customWidth="1"/>
    <col min="5" max="5" width="12" style="98" customWidth="1"/>
    <col min="6" max="6" width="13.7109375" style="98" customWidth="1"/>
    <col min="7" max="7" width="15.42578125" style="98" bestFit="1" customWidth="1"/>
    <col min="8" max="8" width="19.7109375" style="98" bestFit="1" customWidth="1"/>
    <col min="9" max="9" width="11.140625" style="98" bestFit="1" customWidth="1"/>
    <col min="10" max="10" width="17.42578125" style="98" customWidth="1"/>
    <col min="11" max="11" width="17.42578125" style="98" bestFit="1" customWidth="1"/>
    <col min="12" max="12" width="10.7109375" customWidth="1"/>
    <col min="13" max="13" width="17.42578125" bestFit="1" customWidth="1"/>
    <col min="14" max="14" width="10.7109375" customWidth="1"/>
  </cols>
  <sheetData>
    <row r="1" spans="1:14" ht="23.25" x14ac:dyDescent="0.35">
      <c r="A1" s="196" t="s">
        <v>177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</row>
    <row r="2" spans="1:14" ht="20.100000000000001" customHeight="1" x14ac:dyDescent="0.25">
      <c r="A2" s="85" t="s">
        <v>40</v>
      </c>
      <c r="B2" s="197" t="str">
        <f>'[4]Fiche générale'!B2</f>
        <v>SCIENCES</v>
      </c>
      <c r="C2" s="197"/>
      <c r="D2" s="197"/>
      <c r="E2" s="197"/>
      <c r="F2"/>
      <c r="G2"/>
      <c r="H2"/>
      <c r="I2"/>
      <c r="J2"/>
      <c r="K2"/>
    </row>
    <row r="3" spans="1:14" ht="20.100000000000001" customHeight="1" x14ac:dyDescent="0.25">
      <c r="A3" s="85" t="s">
        <v>38</v>
      </c>
      <c r="B3" s="198" t="str">
        <f>'[4]Fiche générale'!B3:I3</f>
        <v>Méthodes informatiques appliquées à la gestion des entreprises</v>
      </c>
      <c r="C3" s="199"/>
      <c r="D3" s="199"/>
      <c r="E3" s="199"/>
      <c r="F3" s="199"/>
      <c r="G3" s="199"/>
      <c r="H3" s="199"/>
      <c r="I3" s="199"/>
      <c r="J3" s="200"/>
      <c r="K3"/>
    </row>
    <row r="4" spans="1:14" ht="20.100000000000001" customHeight="1" x14ac:dyDescent="0.3">
      <c r="A4" s="85" t="s">
        <v>30</v>
      </c>
      <c r="B4" s="86" t="str">
        <f>'[4]Fiche générale'!B4</f>
        <v>SMAGE18</v>
      </c>
      <c r="C4" s="87" t="s">
        <v>171</v>
      </c>
      <c r="D4" s="201">
        <v>280</v>
      </c>
      <c r="E4" s="201"/>
      <c r="F4" s="202" t="s">
        <v>39</v>
      </c>
      <c r="G4" s="203"/>
      <c r="H4" s="204" t="s">
        <v>261</v>
      </c>
      <c r="I4" s="205"/>
      <c r="J4" s="205"/>
      <c r="K4" s="205"/>
      <c r="L4" s="205"/>
      <c r="M4" s="205"/>
      <c r="N4" s="206"/>
    </row>
    <row r="5" spans="1:14" ht="20.100000000000001" customHeight="1" x14ac:dyDescent="0.25">
      <c r="B5"/>
      <c r="C5"/>
      <c r="D5"/>
      <c r="E5"/>
      <c r="F5"/>
      <c r="G5"/>
      <c r="H5"/>
      <c r="I5"/>
      <c r="J5"/>
      <c r="K5"/>
    </row>
    <row r="6" spans="1:14" ht="20.100000000000001" customHeight="1" x14ac:dyDescent="0.25">
      <c r="A6" s="85" t="s">
        <v>2</v>
      </c>
      <c r="B6" s="132" t="s">
        <v>259</v>
      </c>
      <c r="C6" s="87" t="s">
        <v>172</v>
      </c>
      <c r="D6" s="204">
        <v>180</v>
      </c>
      <c r="E6" s="206"/>
      <c r="F6" s="202" t="s">
        <v>3</v>
      </c>
      <c r="G6" s="203"/>
      <c r="H6" s="207" t="s">
        <v>262</v>
      </c>
      <c r="I6" s="208"/>
      <c r="J6" s="208"/>
      <c r="K6" s="208"/>
      <c r="L6" s="208"/>
      <c r="M6" s="208"/>
      <c r="N6" s="209"/>
    </row>
    <row r="7" spans="1:14" ht="20.100000000000001" customHeight="1" x14ac:dyDescent="0.25">
      <c r="A7" s="85" t="s">
        <v>49</v>
      </c>
      <c r="B7" s="133" t="s">
        <v>260</v>
      </c>
      <c r="C7"/>
      <c r="D7"/>
      <c r="E7"/>
      <c r="F7"/>
      <c r="G7"/>
      <c r="H7"/>
      <c r="I7"/>
      <c r="J7"/>
      <c r="K7"/>
    </row>
    <row r="8" spans="1:14" ht="20.100000000000001" customHeight="1" x14ac:dyDescent="0.25">
      <c r="A8" s="88"/>
      <c r="B8" s="89"/>
      <c r="C8"/>
      <c r="D8"/>
      <c r="E8"/>
      <c r="F8"/>
      <c r="G8"/>
      <c r="H8" s="90"/>
      <c r="I8" s="90"/>
      <c r="J8" s="90"/>
      <c r="K8" s="90"/>
    </row>
    <row r="9" spans="1:14" ht="15" customHeight="1" x14ac:dyDescent="0.25">
      <c r="B9" s="91" t="s">
        <v>4</v>
      </c>
      <c r="C9" s="92" t="s">
        <v>31</v>
      </c>
      <c r="D9" s="90"/>
      <c r="E9" s="210" t="s">
        <v>56</v>
      </c>
      <c r="F9" s="211"/>
      <c r="G9" s="210" t="s">
        <v>51</v>
      </c>
      <c r="H9" s="211"/>
      <c r="I9"/>
      <c r="J9" s="90"/>
      <c r="K9" s="93">
        <v>1</v>
      </c>
      <c r="L9" s="90"/>
      <c r="M9" s="90"/>
      <c r="N9" s="90"/>
    </row>
    <row r="10" spans="1:14" ht="15" customHeight="1" x14ac:dyDescent="0.25">
      <c r="B10" s="94" t="s">
        <v>5</v>
      </c>
      <c r="C10" s="13"/>
      <c r="D10" s="95"/>
      <c r="E10" s="192" t="s">
        <v>55</v>
      </c>
      <c r="F10" s="193"/>
      <c r="G10" s="194"/>
      <c r="H10" s="195"/>
      <c r="I10"/>
      <c r="J10" s="96"/>
      <c r="K10" s="96"/>
      <c r="L10" s="96"/>
      <c r="M10" s="96"/>
      <c r="N10" s="96"/>
    </row>
    <row r="11" spans="1:14" ht="15" customHeight="1" x14ac:dyDescent="0.25">
      <c r="A11" s="50">
        <v>1</v>
      </c>
      <c r="B11" s="94" t="s">
        <v>6</v>
      </c>
      <c r="C11" s="13"/>
      <c r="D11" s="97"/>
      <c r="J11"/>
      <c r="K11"/>
      <c r="M11" s="96"/>
      <c r="N11" s="96"/>
    </row>
    <row r="12" spans="1:14" ht="15" customHeight="1" x14ac:dyDescent="0.25">
      <c r="B12" s="99" t="s">
        <v>173</v>
      </c>
      <c r="C12" s="13"/>
      <c r="D12" s="97"/>
      <c r="E12"/>
      <c r="F12"/>
      <c r="G12"/>
      <c r="H12"/>
      <c r="I12"/>
      <c r="J12"/>
      <c r="K12"/>
      <c r="M12" s="96"/>
      <c r="N12" s="96"/>
    </row>
    <row r="13" spans="1:14" x14ac:dyDescent="0.25">
      <c r="D13" s="97"/>
      <c r="E13" s="186"/>
      <c r="F13" s="186"/>
      <c r="G13" s="100"/>
      <c r="H13" s="97"/>
      <c r="I13" s="97"/>
    </row>
    <row r="14" spans="1:14" ht="26.25" customHeight="1" x14ac:dyDescent="0.25">
      <c r="B14" s="101"/>
      <c r="C14" s="97"/>
      <c r="D14" s="97"/>
      <c r="E14" s="100"/>
      <c r="F14" s="100"/>
      <c r="G14" s="100"/>
      <c r="H14" s="97"/>
      <c r="I14" s="97"/>
      <c r="J14" s="187" t="s">
        <v>32</v>
      </c>
      <c r="K14" s="188"/>
      <c r="L14" s="189"/>
      <c r="M14" s="187" t="s">
        <v>33</v>
      </c>
      <c r="N14" s="189"/>
    </row>
    <row r="15" spans="1:14" ht="39.75" customHeight="1" x14ac:dyDescent="0.25">
      <c r="C15" s="102"/>
      <c r="D15" s="102"/>
      <c r="E15" s="103"/>
      <c r="F15" s="103"/>
      <c r="G15" s="103"/>
      <c r="H15" s="103"/>
      <c r="I15" s="104"/>
      <c r="J15" s="105" t="s">
        <v>34</v>
      </c>
      <c r="K15" s="190" t="str">
        <f>IF(H17="CCI (CC Intégral)","CT pour les dispensés","Contrôle Terminal")</f>
        <v>Contrôle Terminal</v>
      </c>
      <c r="L15" s="191"/>
      <c r="M15" s="190" t="s">
        <v>35</v>
      </c>
      <c r="N15" s="191"/>
    </row>
    <row r="16" spans="1:14" s="98" customFormat="1" ht="47.25" x14ac:dyDescent="0.25">
      <c r="A16" s="106" t="s">
        <v>9</v>
      </c>
      <c r="B16" s="107" t="s">
        <v>7</v>
      </c>
      <c r="C16" s="107" t="s">
        <v>8</v>
      </c>
      <c r="D16" s="108" t="s">
        <v>10</v>
      </c>
      <c r="E16" s="109" t="s">
        <v>11</v>
      </c>
      <c r="F16" s="105" t="s">
        <v>53</v>
      </c>
      <c r="G16" s="105" t="s">
        <v>59</v>
      </c>
      <c r="H16" s="110" t="s">
        <v>54</v>
      </c>
      <c r="I16" s="105" t="s">
        <v>174</v>
      </c>
      <c r="J16" s="108" t="s">
        <v>50</v>
      </c>
      <c r="K16" s="108" t="s">
        <v>36</v>
      </c>
      <c r="L16" s="108" t="s">
        <v>37</v>
      </c>
      <c r="M16" s="108" t="s">
        <v>36</v>
      </c>
      <c r="N16" s="108" t="s">
        <v>37</v>
      </c>
    </row>
    <row r="17" spans="1:14" ht="15" customHeight="1" x14ac:dyDescent="0.25">
      <c r="A17" s="3"/>
      <c r="B17" s="111" t="s">
        <v>0</v>
      </c>
      <c r="C17" s="112" t="s">
        <v>212</v>
      </c>
      <c r="D17" s="113">
        <v>3</v>
      </c>
      <c r="E17" s="113"/>
      <c r="F17" s="113" t="s">
        <v>185</v>
      </c>
      <c r="G17" s="113" t="s">
        <v>185</v>
      </c>
      <c r="H17" s="113" t="s">
        <v>180</v>
      </c>
      <c r="I17" s="114">
        <v>0.5</v>
      </c>
      <c r="J17" s="3">
        <v>1</v>
      </c>
      <c r="K17" s="3" t="s">
        <v>16</v>
      </c>
      <c r="L17" s="3" t="s">
        <v>213</v>
      </c>
      <c r="M17" s="5"/>
      <c r="N17" s="5"/>
    </row>
    <row r="18" spans="1:14" ht="15" customHeight="1" x14ac:dyDescent="0.25">
      <c r="A18" s="3"/>
      <c r="B18" s="111" t="s">
        <v>0</v>
      </c>
      <c r="C18" s="115" t="s">
        <v>214</v>
      </c>
      <c r="D18" s="113">
        <v>3</v>
      </c>
      <c r="E18" s="113"/>
      <c r="F18" s="113" t="s">
        <v>185</v>
      </c>
      <c r="G18" s="113" t="s">
        <v>185</v>
      </c>
      <c r="H18" s="113" t="s">
        <v>180</v>
      </c>
      <c r="I18" s="114">
        <v>0.5</v>
      </c>
      <c r="J18" s="3">
        <v>1</v>
      </c>
      <c r="K18" s="3" t="s">
        <v>16</v>
      </c>
      <c r="L18" s="3" t="s">
        <v>213</v>
      </c>
      <c r="M18" s="5"/>
      <c r="N18" s="5"/>
    </row>
    <row r="19" spans="1:14" ht="15" customHeight="1" x14ac:dyDescent="0.25">
      <c r="A19" s="3"/>
      <c r="B19" s="111" t="s">
        <v>0</v>
      </c>
      <c r="C19" s="115" t="s">
        <v>215</v>
      </c>
      <c r="D19" s="113">
        <v>3</v>
      </c>
      <c r="E19" s="113"/>
      <c r="F19" s="113" t="s">
        <v>185</v>
      </c>
      <c r="G19" s="113" t="s">
        <v>185</v>
      </c>
      <c r="H19" s="113" t="s">
        <v>180</v>
      </c>
      <c r="I19" s="114">
        <v>0.5</v>
      </c>
      <c r="J19" s="3">
        <v>1</v>
      </c>
      <c r="K19" s="3" t="s">
        <v>16</v>
      </c>
      <c r="L19" s="3" t="s">
        <v>213</v>
      </c>
      <c r="M19" s="5"/>
      <c r="N19" s="5"/>
    </row>
    <row r="20" spans="1:14" ht="15" customHeight="1" x14ac:dyDescent="0.25">
      <c r="A20" s="3"/>
      <c r="B20" s="111" t="s">
        <v>0</v>
      </c>
      <c r="C20" s="112" t="s">
        <v>216</v>
      </c>
      <c r="D20" s="113">
        <v>3</v>
      </c>
      <c r="E20" s="113"/>
      <c r="F20" s="113" t="s">
        <v>185</v>
      </c>
      <c r="G20" s="113" t="s">
        <v>185</v>
      </c>
      <c r="H20" s="113" t="s">
        <v>180</v>
      </c>
      <c r="I20" s="114">
        <v>0.5</v>
      </c>
      <c r="J20" s="3">
        <v>1</v>
      </c>
      <c r="K20" s="3" t="s">
        <v>16</v>
      </c>
      <c r="L20" s="3" t="s">
        <v>213</v>
      </c>
      <c r="M20" s="5"/>
      <c r="N20" s="5"/>
    </row>
    <row r="21" spans="1:14" ht="15" customHeight="1" x14ac:dyDescent="0.25">
      <c r="A21" s="3"/>
      <c r="B21" s="111" t="s">
        <v>0</v>
      </c>
      <c r="C21" s="115" t="s">
        <v>217</v>
      </c>
      <c r="D21" s="113">
        <v>3</v>
      </c>
      <c r="E21" s="113"/>
      <c r="F21" s="113" t="s">
        <v>185</v>
      </c>
      <c r="G21" s="113" t="s">
        <v>185</v>
      </c>
      <c r="H21" s="113" t="s">
        <v>180</v>
      </c>
      <c r="I21" s="114">
        <v>0.5</v>
      </c>
      <c r="J21" s="3">
        <v>1</v>
      </c>
      <c r="K21" s="3" t="s">
        <v>16</v>
      </c>
      <c r="L21" s="3" t="s">
        <v>213</v>
      </c>
      <c r="M21" s="5"/>
      <c r="N21" s="5"/>
    </row>
    <row r="22" spans="1:14" ht="15" customHeight="1" x14ac:dyDescent="0.25">
      <c r="A22" s="3"/>
      <c r="B22" s="111" t="s">
        <v>0</v>
      </c>
      <c r="C22" s="112" t="s">
        <v>218</v>
      </c>
      <c r="D22" s="113">
        <v>3</v>
      </c>
      <c r="E22" s="113"/>
      <c r="F22" s="113" t="s">
        <v>185</v>
      </c>
      <c r="G22" s="113" t="s">
        <v>185</v>
      </c>
      <c r="H22" s="113" t="s">
        <v>180</v>
      </c>
      <c r="I22" s="114">
        <v>0.5</v>
      </c>
      <c r="J22" s="3">
        <v>1</v>
      </c>
      <c r="K22" s="3" t="s">
        <v>16</v>
      </c>
      <c r="L22" s="3" t="s">
        <v>213</v>
      </c>
      <c r="M22" s="5"/>
      <c r="N22" s="5"/>
    </row>
    <row r="23" spans="1:14" ht="15" customHeight="1" x14ac:dyDescent="0.25">
      <c r="A23" s="3"/>
      <c r="B23" s="111" t="s">
        <v>0</v>
      </c>
      <c r="C23" s="116" t="s">
        <v>219</v>
      </c>
      <c r="D23" s="113">
        <v>3</v>
      </c>
      <c r="E23" s="113"/>
      <c r="F23" s="113" t="s">
        <v>185</v>
      </c>
      <c r="G23" s="113" t="s">
        <v>185</v>
      </c>
      <c r="H23" s="113" t="s">
        <v>180</v>
      </c>
      <c r="I23" s="114">
        <v>0.5</v>
      </c>
      <c r="J23" s="3">
        <v>1</v>
      </c>
      <c r="K23" s="3" t="s">
        <v>16</v>
      </c>
      <c r="L23" s="3" t="s">
        <v>213</v>
      </c>
      <c r="M23" s="5"/>
      <c r="N23" s="5"/>
    </row>
    <row r="24" spans="1:14" ht="15" customHeight="1" x14ac:dyDescent="0.25">
      <c r="A24" s="6"/>
      <c r="B24" s="111" t="s">
        <v>0</v>
      </c>
      <c r="C24" s="115" t="s">
        <v>220</v>
      </c>
      <c r="D24" s="113">
        <v>3</v>
      </c>
      <c r="E24" s="113"/>
      <c r="F24" s="113" t="s">
        <v>185</v>
      </c>
      <c r="G24" s="113" t="s">
        <v>185</v>
      </c>
      <c r="H24" s="113" t="s">
        <v>180</v>
      </c>
      <c r="I24" s="114">
        <v>0.5</v>
      </c>
      <c r="J24" s="3">
        <v>1</v>
      </c>
      <c r="K24" s="3" t="s">
        <v>16</v>
      </c>
      <c r="L24" s="3" t="s">
        <v>213</v>
      </c>
      <c r="M24" s="5"/>
      <c r="N24" s="5"/>
    </row>
    <row r="25" spans="1:14" ht="15" customHeight="1" x14ac:dyDescent="0.25">
      <c r="A25" s="3"/>
      <c r="B25" s="111" t="s">
        <v>0</v>
      </c>
      <c r="C25" s="112" t="s">
        <v>221</v>
      </c>
      <c r="D25" s="113">
        <v>3</v>
      </c>
      <c r="E25" s="113"/>
      <c r="F25" s="113" t="s">
        <v>185</v>
      </c>
      <c r="G25" s="113" t="s">
        <v>185</v>
      </c>
      <c r="H25" s="113" t="s">
        <v>180</v>
      </c>
      <c r="I25" s="114">
        <v>0.5</v>
      </c>
      <c r="J25" s="3">
        <v>1</v>
      </c>
      <c r="K25" s="3" t="s">
        <v>16</v>
      </c>
      <c r="L25" s="3" t="s">
        <v>213</v>
      </c>
      <c r="M25" s="5"/>
      <c r="N25" s="5"/>
    </row>
    <row r="26" spans="1:14" ht="15" customHeight="1" x14ac:dyDescent="0.25">
      <c r="A26" s="3"/>
      <c r="B26" s="111" t="s">
        <v>0</v>
      </c>
      <c r="C26" s="112" t="s">
        <v>222</v>
      </c>
      <c r="D26" s="113">
        <v>3</v>
      </c>
      <c r="E26" s="113"/>
      <c r="F26" s="113" t="s">
        <v>185</v>
      </c>
      <c r="G26" s="113" t="s">
        <v>185</v>
      </c>
      <c r="H26" s="113" t="s">
        <v>180</v>
      </c>
      <c r="I26" s="114">
        <v>0.5</v>
      </c>
      <c r="J26" s="3">
        <v>1</v>
      </c>
      <c r="K26" s="3" t="s">
        <v>16</v>
      </c>
      <c r="L26" s="3" t="s">
        <v>213</v>
      </c>
      <c r="M26" s="5"/>
      <c r="N26" s="5"/>
    </row>
    <row r="27" spans="1:14" ht="15" customHeight="1" x14ac:dyDescent="0.25">
      <c r="A27" s="3"/>
      <c r="B27" s="5"/>
      <c r="C27" s="76"/>
      <c r="D27" s="4"/>
      <c r="E27" s="4"/>
      <c r="F27" s="4"/>
      <c r="G27" s="4"/>
      <c r="H27" s="4"/>
      <c r="I27" s="4"/>
      <c r="J27" s="5"/>
      <c r="K27" s="5"/>
      <c r="L27" s="5"/>
      <c r="M27" s="5"/>
      <c r="N27" s="5"/>
    </row>
    <row r="28" spans="1:14" ht="15" customHeight="1" x14ac:dyDescent="0.25">
      <c r="A28" s="3"/>
      <c r="B28" s="5"/>
      <c r="C28" s="76"/>
      <c r="D28" s="4"/>
      <c r="E28" s="4"/>
      <c r="F28" s="4"/>
      <c r="G28" s="4"/>
      <c r="H28" s="4"/>
      <c r="I28" s="4"/>
      <c r="J28" s="5"/>
      <c r="K28" s="5"/>
      <c r="L28" s="5"/>
      <c r="M28" s="5"/>
      <c r="N28" s="5"/>
    </row>
    <row r="29" spans="1:14" ht="15" customHeight="1" x14ac:dyDescent="0.25">
      <c r="A29" s="5"/>
      <c r="B29" s="5"/>
      <c r="C29" s="5"/>
      <c r="D29" s="4"/>
      <c r="E29" s="5"/>
      <c r="F29" s="5"/>
      <c r="G29" s="5"/>
      <c r="H29" s="5"/>
      <c r="I29" s="5"/>
      <c r="J29" s="5"/>
      <c r="K29" s="5"/>
      <c r="L29" s="75"/>
      <c r="M29" s="5"/>
      <c r="N29" s="5"/>
    </row>
    <row r="30" spans="1:14" ht="15" customHeight="1" x14ac:dyDescent="0.25">
      <c r="A30" s="5"/>
      <c r="B30" s="5"/>
      <c r="C30" s="5"/>
      <c r="D30" s="4"/>
      <c r="E30" s="5"/>
      <c r="F30" s="5"/>
      <c r="G30" s="5"/>
      <c r="H30" s="5"/>
      <c r="I30" s="5"/>
      <c r="J30" s="5"/>
      <c r="K30" s="5"/>
      <c r="L30" s="75"/>
      <c r="M30" s="5"/>
      <c r="N30" s="5"/>
    </row>
    <row r="31" spans="1:14" ht="15" customHeight="1" x14ac:dyDescent="0.25">
      <c r="A31" s="5"/>
      <c r="B31" s="5"/>
      <c r="C31" s="5"/>
      <c r="D31" s="4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4" ht="15" customHeight="1" x14ac:dyDescent="0.25">
      <c r="A32" s="5"/>
      <c r="B32" s="5"/>
      <c r="C32" s="5"/>
      <c r="D32" s="4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 x14ac:dyDescent="0.25">
      <c r="A33" s="3"/>
      <c r="B33" s="5"/>
      <c r="C33" s="3"/>
      <c r="D33" s="4"/>
      <c r="E33" s="5"/>
      <c r="F33" s="5"/>
      <c r="G33" s="5"/>
      <c r="H33" s="5"/>
      <c r="I33" s="5"/>
      <c r="J33" s="3"/>
      <c r="K33" s="5"/>
      <c r="L33" s="5"/>
      <c r="M33" s="5"/>
      <c r="N33" s="5"/>
    </row>
    <row r="34" spans="1:14" x14ac:dyDescent="0.25">
      <c r="A34" s="3"/>
      <c r="B34" s="5"/>
      <c r="C34" s="3"/>
      <c r="D34" s="4"/>
      <c r="E34" s="5"/>
      <c r="F34" s="5"/>
      <c r="G34" s="5"/>
      <c r="H34" s="5"/>
      <c r="I34" s="5"/>
      <c r="J34" s="3"/>
      <c r="K34" s="5"/>
      <c r="L34" s="5"/>
      <c r="M34" s="5"/>
      <c r="N34" s="5"/>
    </row>
    <row r="35" spans="1:14" x14ac:dyDescent="0.25">
      <c r="A35" s="3"/>
      <c r="B35" s="5"/>
      <c r="C35" s="3"/>
      <c r="D35" s="4"/>
      <c r="E35" s="5"/>
      <c r="F35" s="5"/>
      <c r="G35" s="5"/>
      <c r="H35" s="5"/>
      <c r="I35" s="5"/>
      <c r="J35" s="3"/>
      <c r="K35" s="5"/>
      <c r="L35" s="5"/>
      <c r="M35" s="5"/>
      <c r="N35" s="5"/>
    </row>
    <row r="36" spans="1:14" x14ac:dyDescent="0.25">
      <c r="A36" s="3"/>
      <c r="B36" s="5"/>
      <c r="C36" s="3"/>
      <c r="D36" s="4"/>
      <c r="E36" s="5"/>
      <c r="F36" s="5"/>
      <c r="G36" s="5"/>
      <c r="H36" s="5"/>
      <c r="I36" s="5"/>
      <c r="J36" s="3"/>
      <c r="K36" s="5"/>
      <c r="L36" s="5"/>
      <c r="M36" s="5"/>
      <c r="N36" s="5"/>
    </row>
    <row r="37" spans="1:14" x14ac:dyDescent="0.25">
      <c r="A37" s="3"/>
      <c r="B37" s="5"/>
      <c r="C37" s="3"/>
      <c r="D37" s="4"/>
      <c r="E37" s="5"/>
      <c r="F37" s="5"/>
      <c r="G37" s="5"/>
      <c r="H37" s="5"/>
      <c r="I37" s="5"/>
      <c r="J37" s="3"/>
      <c r="K37" s="5"/>
      <c r="L37" s="5"/>
      <c r="M37" s="5"/>
      <c r="N37" s="5"/>
    </row>
    <row r="38" spans="1:14" x14ac:dyDescent="0.25">
      <c r="A38" s="3"/>
      <c r="B38" s="5"/>
      <c r="C38" s="3"/>
      <c r="D38" s="4"/>
      <c r="E38" s="5"/>
      <c r="F38" s="5"/>
      <c r="G38" s="5"/>
      <c r="H38" s="5"/>
      <c r="I38" s="5"/>
      <c r="J38" s="3"/>
      <c r="K38" s="5"/>
      <c r="L38" s="5"/>
      <c r="M38" s="5"/>
      <c r="N38" s="5"/>
    </row>
    <row r="39" spans="1:14" x14ac:dyDescent="0.25">
      <c r="A39" s="3"/>
      <c r="B39" s="5"/>
      <c r="C39" s="3"/>
      <c r="D39" s="4"/>
      <c r="E39" s="5"/>
      <c r="F39" s="5"/>
      <c r="G39" s="5"/>
      <c r="H39" s="5"/>
      <c r="I39" s="5"/>
      <c r="J39" s="3"/>
      <c r="K39" s="5"/>
      <c r="L39" s="5"/>
      <c r="M39" s="5"/>
      <c r="N39" s="5"/>
    </row>
    <row r="40" spans="1:14" x14ac:dyDescent="0.25">
      <c r="A40" s="3"/>
      <c r="B40" s="5"/>
      <c r="C40" s="3"/>
      <c r="D40" s="4"/>
      <c r="E40" s="5"/>
      <c r="F40" s="5"/>
      <c r="G40" s="5"/>
      <c r="H40" s="5"/>
      <c r="I40" s="5"/>
      <c r="J40" s="3"/>
      <c r="K40" s="5"/>
      <c r="L40" s="5"/>
      <c r="M40" s="5"/>
      <c r="N40" s="5"/>
    </row>
    <row r="41" spans="1:14" ht="18.75" x14ac:dyDescent="0.25">
      <c r="A41" s="8"/>
      <c r="B41" s="5"/>
      <c r="C41" s="68"/>
      <c r="D41" s="4"/>
      <c r="E41" s="9"/>
      <c r="F41" s="9"/>
      <c r="G41" s="9"/>
      <c r="H41" s="9"/>
      <c r="I41" s="9"/>
      <c r="J41" s="8"/>
      <c r="K41" s="5"/>
      <c r="L41" s="5"/>
      <c r="M41" s="5"/>
      <c r="N41" s="5"/>
    </row>
    <row r="42" spans="1:14" ht="17.25" x14ac:dyDescent="0.25">
      <c r="A42" s="11"/>
      <c r="B42" s="5"/>
      <c r="C42" s="69"/>
      <c r="D42" s="4"/>
      <c r="E42" s="5"/>
      <c r="F42" s="5"/>
      <c r="G42" s="5"/>
      <c r="H42" s="5"/>
      <c r="I42" s="5"/>
      <c r="J42" s="11"/>
      <c r="K42" s="5"/>
      <c r="L42" s="5"/>
      <c r="M42" s="5"/>
      <c r="N42" s="5"/>
    </row>
    <row r="43" spans="1:14" x14ac:dyDescent="0.25">
      <c r="A43" s="3"/>
      <c r="B43" s="5"/>
      <c r="C43" s="3"/>
      <c r="D43" s="4"/>
      <c r="E43" s="5"/>
      <c r="F43" s="5"/>
      <c r="G43" s="5"/>
      <c r="H43" s="5"/>
      <c r="I43" s="5"/>
      <c r="J43" s="3"/>
      <c r="K43" s="5"/>
      <c r="L43" s="5"/>
      <c r="M43" s="5"/>
      <c r="N43" s="5"/>
    </row>
    <row r="44" spans="1:14" x14ac:dyDescent="0.25">
      <c r="A44" s="3"/>
      <c r="B44" s="5"/>
      <c r="C44" s="3"/>
      <c r="D44" s="4"/>
      <c r="E44" s="5"/>
      <c r="F44" s="5"/>
      <c r="G44" s="5"/>
      <c r="H44" s="5"/>
      <c r="I44" s="5"/>
      <c r="J44" s="3"/>
      <c r="K44" s="5"/>
      <c r="L44" s="5"/>
      <c r="M44" s="5"/>
      <c r="N44" s="5"/>
    </row>
    <row r="47" spans="1:14" ht="17.25" x14ac:dyDescent="0.25">
      <c r="B47" s="117"/>
      <c r="C47" s="117"/>
      <c r="D47" s="117"/>
      <c r="E47" s="117"/>
      <c r="F47" s="117"/>
      <c r="G47" s="117"/>
      <c r="H47" s="117"/>
      <c r="I47" s="117"/>
      <c r="J47" s="117"/>
      <c r="K47" s="117"/>
    </row>
    <row r="52" spans="2:11" ht="17.25" x14ac:dyDescent="0.25">
      <c r="B52" s="117"/>
      <c r="C52" s="117"/>
      <c r="D52" s="117"/>
      <c r="E52" s="117"/>
      <c r="F52" s="117"/>
      <c r="G52" s="117"/>
      <c r="H52" s="117"/>
      <c r="I52" s="117"/>
      <c r="J52" s="117"/>
      <c r="K52" s="117"/>
    </row>
  </sheetData>
  <sheetProtection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E9 G9 A16:N16">
    <cfRule type="expression" dxfId="53" priority="7">
      <formula>$A$11=2</formula>
    </cfRule>
    <cfRule type="expression" dxfId="52" priority="8">
      <formula>$A$11=3</formula>
    </cfRule>
    <cfRule type="expression" dxfId="51" priority="9">
      <formula>$A$11=1</formula>
    </cfRule>
  </conditionalFormatting>
  <conditionalFormatting sqref="I28:I44 I17:I26 K17:L44">
    <cfRule type="expression" dxfId="50" priority="6">
      <formula>$H17="CCI (CC Intégral)"</formula>
    </cfRule>
  </conditionalFormatting>
  <conditionalFormatting sqref="I28:J44 I17:J26">
    <cfRule type="expression" dxfId="49" priority="5">
      <formula>$H17="CT (Contrôle terminal)"</formula>
    </cfRule>
  </conditionalFormatting>
  <conditionalFormatting sqref="I27">
    <cfRule type="expression" dxfId="48" priority="2">
      <formula>$H27="CCI (CC Intégral)"</formula>
    </cfRule>
  </conditionalFormatting>
  <conditionalFormatting sqref="I27:J27">
    <cfRule type="expression" dxfId="47" priority="1">
      <formula>$H27="CT (Contrôle terminal)"</formula>
    </cfRule>
  </conditionalFormatting>
  <conditionalFormatting sqref="L29">
    <cfRule type="expression" dxfId="46" priority="10">
      <formula>$H22="CCI (CC Intégral)"</formula>
    </cfRule>
  </conditionalFormatting>
  <conditionalFormatting sqref="L29">
    <cfRule type="expression" dxfId="45" priority="11">
      <formula>$H22="CT (Contrôle terminal)"</formula>
    </cfRule>
  </conditionalFormatting>
  <conditionalFormatting sqref="L30">
    <cfRule type="expression" dxfId="44" priority="12">
      <formula>$H23="CCI (CC Intégral)"</formula>
    </cfRule>
  </conditionalFormatting>
  <conditionalFormatting sqref="L30">
    <cfRule type="expression" dxfId="43" priority="13">
      <formula>$H23="CT (Contrôle terminal)"</formula>
    </cfRule>
  </conditionalFormatting>
  <conditionalFormatting sqref="K15:L16">
    <cfRule type="expression" dxfId="42" priority="14">
      <formula>$H$17="CCI (CC Intégral)"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B17:B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K17:K44 M17:M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5537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38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39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02FC2B82-CDAD-4864-9AE4-A98D83F1AB1C}">
            <xm:f>'P:\MODULO.2021\Modalités de Contrôle des Connaissances 2020-2021\MCC - UFR SCIENCES.MODIFIE\MCC - UFR SCIENCES - MASTERS\OK.MIAGE\[MCC Master2 MIAGE MBDS - 2020.xlsx]Fiche générale'!#REF!="Session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" id="{2063A600-70BA-42BF-A5EC-464F4132A14A}">
            <xm:f>'\Users\michelwinter\FAC\Direction 2016-2017\Volumes\Mes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2"/>
  <sheetViews>
    <sheetView showGridLines="0" showZeros="0" topLeftCell="B1" zoomScale="80" zoomScaleNormal="80" zoomScalePageLayoutView="85" workbookViewId="0">
      <selection activeCell="A13" sqref="A13:I13"/>
    </sheetView>
  </sheetViews>
  <sheetFormatPr baseColWidth="10" defaultColWidth="10.85546875" defaultRowHeight="15" x14ac:dyDescent="0.25"/>
  <cols>
    <col min="1" max="1" width="26.42578125" bestFit="1" customWidth="1"/>
    <col min="2" max="2" width="29.42578125" style="98" customWidth="1"/>
    <col min="3" max="3" width="89.42578125" style="98" bestFit="1" customWidth="1"/>
    <col min="4" max="4" width="6.7109375" style="98" customWidth="1"/>
    <col min="5" max="5" width="12" style="98" customWidth="1"/>
    <col min="6" max="6" width="13.7109375" style="98" customWidth="1"/>
    <col min="7" max="7" width="15.42578125" style="98" bestFit="1" customWidth="1"/>
    <col min="8" max="8" width="19.7109375" style="98" bestFit="1" customWidth="1"/>
    <col min="9" max="9" width="11.140625" style="98" bestFit="1" customWidth="1"/>
    <col min="10" max="10" width="17.42578125" style="98" customWidth="1"/>
    <col min="11" max="11" width="17.42578125" style="98" bestFit="1" customWidth="1"/>
    <col min="12" max="12" width="10.7109375" customWidth="1"/>
    <col min="13" max="13" width="17.42578125" bestFit="1" customWidth="1"/>
    <col min="14" max="14" width="10.7109375" customWidth="1"/>
  </cols>
  <sheetData>
    <row r="1" spans="1:14" ht="23.25" x14ac:dyDescent="0.35">
      <c r="A1" s="196" t="s">
        <v>177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</row>
    <row r="2" spans="1:14" ht="20.100000000000001" customHeight="1" x14ac:dyDescent="0.25">
      <c r="A2" s="85" t="s">
        <v>40</v>
      </c>
      <c r="B2" s="197" t="str">
        <f>'[4]Fiche générale'!B2</f>
        <v>SCIENCES</v>
      </c>
      <c r="C2" s="197"/>
      <c r="D2" s="197"/>
      <c r="E2" s="197"/>
      <c r="F2"/>
      <c r="G2"/>
      <c r="H2"/>
      <c r="I2"/>
      <c r="J2"/>
      <c r="K2"/>
    </row>
    <row r="3" spans="1:14" ht="20.100000000000001" customHeight="1" x14ac:dyDescent="0.25">
      <c r="A3" s="85" t="s">
        <v>38</v>
      </c>
      <c r="B3" s="198" t="str">
        <f>'[4]Fiche générale'!B3:I3</f>
        <v>Méthodes informatiques appliquées à la gestion des entreprises</v>
      </c>
      <c r="C3" s="199"/>
      <c r="D3" s="199"/>
      <c r="E3" s="199"/>
      <c r="F3" s="199"/>
      <c r="G3" s="199"/>
      <c r="H3" s="199"/>
      <c r="I3" s="199"/>
      <c r="J3" s="200"/>
      <c r="K3"/>
    </row>
    <row r="4" spans="1:14" ht="20.100000000000001" customHeight="1" x14ac:dyDescent="0.3">
      <c r="A4" s="85" t="s">
        <v>30</v>
      </c>
      <c r="B4" s="86" t="str">
        <f>'[4]Fiche générale'!B4</f>
        <v>SMAGE18</v>
      </c>
      <c r="C4" s="87" t="s">
        <v>171</v>
      </c>
      <c r="D4" s="201">
        <v>280</v>
      </c>
      <c r="E4" s="201"/>
      <c r="F4" s="202" t="s">
        <v>39</v>
      </c>
      <c r="G4" s="203"/>
      <c r="H4" s="204" t="s">
        <v>261</v>
      </c>
      <c r="I4" s="205"/>
      <c r="J4" s="205"/>
      <c r="K4" s="205"/>
      <c r="L4" s="205"/>
      <c r="M4" s="205"/>
      <c r="N4" s="206"/>
    </row>
    <row r="5" spans="1:14" ht="20.100000000000001" customHeight="1" x14ac:dyDescent="0.25">
      <c r="B5"/>
      <c r="C5"/>
      <c r="D5"/>
      <c r="E5"/>
      <c r="F5"/>
      <c r="G5"/>
      <c r="H5"/>
      <c r="I5"/>
      <c r="J5"/>
      <c r="K5"/>
    </row>
    <row r="6" spans="1:14" ht="20.100000000000001" customHeight="1" x14ac:dyDescent="0.25">
      <c r="A6" s="85" t="s">
        <v>2</v>
      </c>
      <c r="B6" s="132" t="s">
        <v>259</v>
      </c>
      <c r="C6" s="87" t="s">
        <v>172</v>
      </c>
      <c r="D6" s="204">
        <v>180</v>
      </c>
      <c r="E6" s="206"/>
      <c r="F6" s="202" t="s">
        <v>3</v>
      </c>
      <c r="G6" s="203"/>
      <c r="H6" s="207" t="s">
        <v>262</v>
      </c>
      <c r="I6" s="208"/>
      <c r="J6" s="208"/>
      <c r="K6" s="208"/>
      <c r="L6" s="208"/>
      <c r="M6" s="208"/>
      <c r="N6" s="209"/>
    </row>
    <row r="7" spans="1:14" ht="20.100000000000001" customHeight="1" x14ac:dyDescent="0.25">
      <c r="A7" s="85" t="s">
        <v>49</v>
      </c>
      <c r="B7" s="133" t="s">
        <v>263</v>
      </c>
      <c r="C7"/>
      <c r="D7"/>
      <c r="E7"/>
      <c r="F7"/>
      <c r="G7"/>
      <c r="H7"/>
      <c r="I7"/>
      <c r="J7"/>
      <c r="K7"/>
    </row>
    <row r="8" spans="1:14" ht="20.100000000000001" customHeight="1" x14ac:dyDescent="0.25">
      <c r="A8" s="88"/>
      <c r="B8" s="89"/>
      <c r="C8"/>
      <c r="D8"/>
      <c r="E8"/>
      <c r="F8"/>
      <c r="G8"/>
      <c r="H8" s="90"/>
      <c r="I8" s="90"/>
      <c r="J8" s="90"/>
      <c r="K8" s="90"/>
    </row>
    <row r="9" spans="1:14" ht="15" customHeight="1" x14ac:dyDescent="0.25">
      <c r="B9" s="91" t="s">
        <v>4</v>
      </c>
      <c r="C9" s="92" t="s">
        <v>31</v>
      </c>
      <c r="D9" s="90"/>
      <c r="E9" s="210" t="s">
        <v>56</v>
      </c>
      <c r="F9" s="211"/>
      <c r="G9" s="210" t="s">
        <v>51</v>
      </c>
      <c r="H9" s="211"/>
      <c r="I9"/>
      <c r="J9" s="90"/>
      <c r="K9" s="93">
        <v>1</v>
      </c>
      <c r="L9" s="90"/>
      <c r="M9" s="90"/>
      <c r="N9" s="90"/>
    </row>
    <row r="10" spans="1:14" ht="15" customHeight="1" x14ac:dyDescent="0.25">
      <c r="B10" s="94" t="s">
        <v>5</v>
      </c>
      <c r="C10" s="13"/>
      <c r="D10" s="95"/>
      <c r="E10" s="192" t="s">
        <v>55</v>
      </c>
      <c r="F10" s="193"/>
      <c r="G10" s="194"/>
      <c r="H10" s="195"/>
      <c r="I10"/>
      <c r="J10" s="96"/>
      <c r="K10" s="96"/>
      <c r="L10" s="96"/>
      <c r="M10" s="96"/>
      <c r="N10" s="96"/>
    </row>
    <row r="11" spans="1:14" ht="15" customHeight="1" x14ac:dyDescent="0.25">
      <c r="A11" s="50">
        <v>2</v>
      </c>
      <c r="B11" s="94" t="s">
        <v>6</v>
      </c>
      <c r="C11" s="13"/>
      <c r="D11" s="97"/>
      <c r="J11"/>
      <c r="K11"/>
      <c r="M11" s="96"/>
      <c r="N11" s="96"/>
    </row>
    <row r="12" spans="1:14" ht="15" customHeight="1" x14ac:dyDescent="0.25">
      <c r="B12" s="99" t="s">
        <v>173</v>
      </c>
      <c r="C12" s="13"/>
      <c r="D12" s="97"/>
      <c r="E12"/>
      <c r="F12"/>
      <c r="G12"/>
      <c r="H12"/>
      <c r="I12"/>
      <c r="J12"/>
      <c r="K12"/>
      <c r="M12" s="96"/>
      <c r="N12" s="96"/>
    </row>
    <row r="13" spans="1:14" x14ac:dyDescent="0.25">
      <c r="D13" s="97"/>
      <c r="E13" s="186"/>
      <c r="F13" s="186"/>
      <c r="G13" s="100"/>
      <c r="H13" s="97"/>
      <c r="I13" s="97"/>
    </row>
    <row r="14" spans="1:14" ht="26.25" customHeight="1" x14ac:dyDescent="0.25">
      <c r="B14" s="101"/>
      <c r="C14" s="97"/>
      <c r="D14" s="97"/>
      <c r="E14" s="100"/>
      <c r="F14" s="100"/>
      <c r="G14" s="100"/>
      <c r="H14" s="97"/>
      <c r="I14" s="97"/>
      <c r="J14" s="187" t="s">
        <v>32</v>
      </c>
      <c r="K14" s="188"/>
      <c r="L14" s="189"/>
      <c r="M14" s="187" t="s">
        <v>33</v>
      </c>
      <c r="N14" s="189"/>
    </row>
    <row r="15" spans="1:14" ht="39.75" customHeight="1" x14ac:dyDescent="0.25">
      <c r="C15" s="102"/>
      <c r="D15" s="102"/>
      <c r="E15" s="103"/>
      <c r="F15" s="103"/>
      <c r="G15" s="103"/>
      <c r="H15" s="103"/>
      <c r="I15" s="104"/>
      <c r="J15" s="105" t="s">
        <v>34</v>
      </c>
      <c r="K15" s="190" t="str">
        <f>IF(H17="CCI (CC Intégral)","CT pour les dispensés","Contrôle Terminal")</f>
        <v>Contrôle Terminal</v>
      </c>
      <c r="L15" s="191"/>
      <c r="M15" s="190" t="s">
        <v>35</v>
      </c>
      <c r="N15" s="191"/>
    </row>
    <row r="16" spans="1:14" s="98" customFormat="1" ht="47.25" x14ac:dyDescent="0.25">
      <c r="A16" s="106" t="s">
        <v>9</v>
      </c>
      <c r="B16" s="107" t="s">
        <v>7</v>
      </c>
      <c r="C16" s="107" t="s">
        <v>8</v>
      </c>
      <c r="D16" s="108" t="s">
        <v>10</v>
      </c>
      <c r="E16" s="109" t="s">
        <v>11</v>
      </c>
      <c r="F16" s="105" t="s">
        <v>53</v>
      </c>
      <c r="G16" s="105" t="s">
        <v>59</v>
      </c>
      <c r="H16" s="110" t="s">
        <v>54</v>
      </c>
      <c r="I16" s="105" t="s">
        <v>174</v>
      </c>
      <c r="J16" s="108" t="s">
        <v>50</v>
      </c>
      <c r="K16" s="108" t="s">
        <v>36</v>
      </c>
      <c r="L16" s="108" t="s">
        <v>37</v>
      </c>
      <c r="M16" s="108" t="s">
        <v>36</v>
      </c>
      <c r="N16" s="108" t="s">
        <v>37</v>
      </c>
    </row>
    <row r="17" spans="1:14" ht="15" customHeight="1" x14ac:dyDescent="0.3">
      <c r="A17" s="3"/>
      <c r="B17" s="118" t="s">
        <v>0</v>
      </c>
      <c r="C17" s="119" t="s">
        <v>223</v>
      </c>
      <c r="D17" s="4">
        <v>20</v>
      </c>
      <c r="E17" s="4"/>
      <c r="F17" s="4" t="s">
        <v>185</v>
      </c>
      <c r="G17" s="4" t="s">
        <v>185</v>
      </c>
      <c r="H17" s="4" t="s">
        <v>179</v>
      </c>
      <c r="I17" s="75">
        <v>0.5</v>
      </c>
      <c r="J17" s="5">
        <v>1</v>
      </c>
      <c r="K17" s="5" t="s">
        <v>20</v>
      </c>
      <c r="L17" s="5"/>
      <c r="M17" s="5"/>
      <c r="N17" s="5"/>
    </row>
    <row r="18" spans="1:14" ht="15" customHeight="1" x14ac:dyDescent="0.3">
      <c r="A18" s="3"/>
      <c r="B18" s="118" t="s">
        <v>0</v>
      </c>
      <c r="C18" s="82" t="s">
        <v>224</v>
      </c>
      <c r="D18" s="4">
        <v>7</v>
      </c>
      <c r="E18" s="4"/>
      <c r="F18" s="4" t="s">
        <v>185</v>
      </c>
      <c r="G18" s="4" t="s">
        <v>185</v>
      </c>
      <c r="H18" s="4" t="s">
        <v>179</v>
      </c>
      <c r="I18" s="75">
        <v>0.5</v>
      </c>
      <c r="J18" s="5">
        <v>1</v>
      </c>
      <c r="K18" s="5" t="s">
        <v>20</v>
      </c>
      <c r="L18" s="5"/>
      <c r="M18" s="5"/>
      <c r="N18" s="5"/>
    </row>
    <row r="19" spans="1:14" ht="15" customHeight="1" x14ac:dyDescent="0.3">
      <c r="A19" s="3"/>
      <c r="B19" s="118" t="s">
        <v>0</v>
      </c>
      <c r="C19" s="82" t="s">
        <v>225</v>
      </c>
      <c r="D19" s="4">
        <v>3</v>
      </c>
      <c r="E19" s="4"/>
      <c r="F19" s="4" t="s">
        <v>185</v>
      </c>
      <c r="G19" s="4" t="s">
        <v>185</v>
      </c>
      <c r="H19" s="4" t="s">
        <v>179</v>
      </c>
      <c r="I19" s="75">
        <v>0.5</v>
      </c>
      <c r="J19" s="5">
        <v>1</v>
      </c>
      <c r="K19" s="5" t="s">
        <v>20</v>
      </c>
      <c r="L19" s="5"/>
      <c r="M19" s="5"/>
      <c r="N19" s="5"/>
    </row>
    <row r="20" spans="1:14" ht="15" customHeight="1" x14ac:dyDescent="0.3">
      <c r="A20" s="3"/>
      <c r="B20" s="118" t="s">
        <v>0</v>
      </c>
      <c r="C20" s="82" t="s">
        <v>226</v>
      </c>
      <c r="D20" s="4">
        <v>3</v>
      </c>
      <c r="E20" s="4"/>
      <c r="F20" s="4" t="s">
        <v>185</v>
      </c>
      <c r="G20" s="4" t="s">
        <v>185</v>
      </c>
      <c r="H20" s="4"/>
      <c r="I20" s="75"/>
      <c r="J20" s="5"/>
      <c r="K20" s="5"/>
      <c r="L20" s="5"/>
      <c r="M20" s="5"/>
      <c r="N20" s="5"/>
    </row>
    <row r="21" spans="1:14" ht="15" customHeight="1" x14ac:dyDescent="0.25">
      <c r="A21" s="3"/>
      <c r="B21" s="5"/>
      <c r="C21" s="3"/>
      <c r="D21" s="4"/>
      <c r="E21" s="4"/>
      <c r="F21" s="4"/>
      <c r="G21" s="4"/>
      <c r="H21" s="4"/>
      <c r="I21" s="4"/>
      <c r="J21" s="5"/>
      <c r="K21" s="5"/>
      <c r="L21" s="5"/>
      <c r="M21" s="5"/>
      <c r="N21" s="5"/>
    </row>
    <row r="22" spans="1:14" ht="15" customHeight="1" x14ac:dyDescent="0.25">
      <c r="A22" s="3"/>
      <c r="B22" s="5"/>
      <c r="C22" s="120"/>
      <c r="D22" s="4"/>
      <c r="E22" s="4"/>
      <c r="F22" s="4"/>
      <c r="G22" s="4"/>
      <c r="H22" s="4"/>
      <c r="I22" s="4"/>
      <c r="J22" s="5"/>
      <c r="K22" s="5"/>
      <c r="L22" s="5"/>
      <c r="M22" s="5"/>
      <c r="N22" s="5"/>
    </row>
    <row r="23" spans="1:14" ht="15" customHeight="1" x14ac:dyDescent="0.25">
      <c r="A23" s="3"/>
      <c r="B23" s="5"/>
      <c r="C23" s="3"/>
      <c r="D23" s="4"/>
      <c r="E23" s="4"/>
      <c r="F23" s="4"/>
      <c r="G23" s="4"/>
      <c r="H23" s="4"/>
      <c r="I23" s="4"/>
      <c r="J23" s="5"/>
      <c r="K23" s="5"/>
      <c r="L23" s="5"/>
      <c r="M23" s="5"/>
      <c r="N23" s="5"/>
    </row>
    <row r="24" spans="1:14" ht="15" customHeight="1" x14ac:dyDescent="0.25">
      <c r="A24" s="6"/>
      <c r="B24" s="5"/>
      <c r="C24" s="5"/>
      <c r="D24" s="4"/>
      <c r="E24" s="4"/>
      <c r="F24" s="4"/>
      <c r="G24" s="4"/>
      <c r="H24" s="4"/>
      <c r="I24" s="4"/>
      <c r="J24" s="5"/>
      <c r="K24" s="5"/>
      <c r="L24" s="5"/>
      <c r="M24" s="5"/>
      <c r="N24" s="5"/>
    </row>
    <row r="25" spans="1:14" ht="15" customHeight="1" x14ac:dyDescent="0.25">
      <c r="A25" s="3"/>
      <c r="B25" s="5"/>
      <c r="C25" s="5"/>
      <c r="D25" s="4"/>
      <c r="E25" s="4"/>
      <c r="F25" s="4"/>
      <c r="G25" s="4"/>
      <c r="H25" s="4"/>
      <c r="I25" s="4"/>
      <c r="J25" s="5"/>
      <c r="K25" s="5"/>
      <c r="L25" s="5"/>
      <c r="M25" s="5"/>
      <c r="N25" s="5"/>
    </row>
    <row r="26" spans="1:14" ht="15" customHeight="1" x14ac:dyDescent="0.25">
      <c r="A26" s="3"/>
      <c r="B26" s="5"/>
      <c r="C26" s="5"/>
      <c r="D26" s="4"/>
      <c r="E26" s="4"/>
      <c r="F26" s="4"/>
      <c r="G26" s="4"/>
      <c r="H26" s="4"/>
      <c r="I26" s="4"/>
      <c r="J26" s="5"/>
      <c r="K26" s="5"/>
      <c r="L26" s="5"/>
      <c r="M26" s="5"/>
      <c r="N26" s="5"/>
    </row>
    <row r="27" spans="1:14" ht="15" customHeight="1" x14ac:dyDescent="0.25">
      <c r="A27" s="3"/>
      <c r="B27" s="5"/>
      <c r="C27" s="5"/>
      <c r="D27" s="4"/>
      <c r="E27" s="4"/>
      <c r="F27" s="4"/>
      <c r="G27" s="4"/>
      <c r="H27" s="4"/>
      <c r="I27" s="4"/>
      <c r="J27" s="5"/>
      <c r="K27" s="5"/>
      <c r="L27" s="5"/>
      <c r="M27" s="5"/>
      <c r="N27" s="5"/>
    </row>
    <row r="28" spans="1:14" ht="15" customHeight="1" x14ac:dyDescent="0.25">
      <c r="A28" s="3"/>
      <c r="B28" s="5"/>
      <c r="C28" s="5"/>
      <c r="D28" s="4"/>
      <c r="E28" s="4"/>
      <c r="F28" s="4"/>
      <c r="G28" s="4"/>
      <c r="H28" s="4"/>
      <c r="I28" s="4"/>
      <c r="J28" s="5"/>
      <c r="K28" s="5"/>
      <c r="L28" s="5"/>
      <c r="M28" s="5"/>
      <c r="N28" s="5"/>
    </row>
    <row r="29" spans="1:14" ht="15" customHeight="1" x14ac:dyDescent="0.25">
      <c r="A29" s="5"/>
      <c r="B29" s="5"/>
      <c r="C29" s="5"/>
      <c r="D29" s="4"/>
      <c r="E29" s="5"/>
      <c r="F29" s="5"/>
      <c r="G29" s="5"/>
      <c r="H29" s="5"/>
      <c r="I29" s="5"/>
      <c r="J29" s="5"/>
      <c r="K29" s="5"/>
      <c r="L29" s="5"/>
      <c r="M29" s="5"/>
      <c r="N29" s="5"/>
    </row>
    <row r="30" spans="1:14" ht="15" customHeight="1" x14ac:dyDescent="0.25">
      <c r="A30" s="5"/>
      <c r="B30" s="5"/>
      <c r="C30" s="5"/>
      <c r="D30" s="4"/>
      <c r="E30" s="5"/>
      <c r="F30" s="5"/>
      <c r="G30" s="5"/>
      <c r="H30" s="5"/>
      <c r="I30" s="5"/>
      <c r="J30" s="5"/>
      <c r="K30" s="5"/>
      <c r="L30" s="5"/>
      <c r="M30" s="5"/>
      <c r="N30" s="5"/>
    </row>
    <row r="31" spans="1:14" ht="15" customHeight="1" x14ac:dyDescent="0.25">
      <c r="A31" s="5"/>
      <c r="B31" s="5"/>
      <c r="C31" s="5"/>
      <c r="D31" s="4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4" ht="15" customHeight="1" x14ac:dyDescent="0.25">
      <c r="A32" s="5"/>
      <c r="B32" s="5"/>
      <c r="C32" s="5"/>
      <c r="D32" s="4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 x14ac:dyDescent="0.25">
      <c r="A33" s="3"/>
      <c r="B33" s="5"/>
      <c r="C33" s="3"/>
      <c r="D33" s="4"/>
      <c r="E33" s="5"/>
      <c r="F33" s="5"/>
      <c r="G33" s="5"/>
      <c r="H33" s="5"/>
      <c r="I33" s="5"/>
      <c r="J33" s="3"/>
      <c r="K33" s="5"/>
      <c r="L33" s="5"/>
      <c r="M33" s="5"/>
      <c r="N33" s="5"/>
    </row>
    <row r="34" spans="1:14" x14ac:dyDescent="0.25">
      <c r="A34" s="3"/>
      <c r="B34" s="5"/>
      <c r="C34" s="3"/>
      <c r="D34" s="4"/>
      <c r="E34" s="5"/>
      <c r="F34" s="5"/>
      <c r="G34" s="5"/>
      <c r="H34" s="5"/>
      <c r="I34" s="5"/>
      <c r="J34" s="3"/>
      <c r="K34" s="5"/>
      <c r="L34" s="5"/>
      <c r="M34" s="5"/>
      <c r="N34" s="5"/>
    </row>
    <row r="35" spans="1:14" x14ac:dyDescent="0.25">
      <c r="A35" s="3"/>
      <c r="B35" s="5"/>
      <c r="C35" s="3"/>
      <c r="D35" s="4"/>
      <c r="E35" s="5"/>
      <c r="F35" s="5"/>
      <c r="G35" s="5"/>
      <c r="H35" s="5"/>
      <c r="I35" s="5"/>
      <c r="J35" s="3"/>
      <c r="K35" s="5"/>
      <c r="L35" s="5"/>
      <c r="M35" s="5"/>
      <c r="N35" s="5"/>
    </row>
    <row r="36" spans="1:14" x14ac:dyDescent="0.25">
      <c r="A36" s="3"/>
      <c r="B36" s="5"/>
      <c r="C36" s="3"/>
      <c r="D36" s="4"/>
      <c r="E36" s="5"/>
      <c r="F36" s="5"/>
      <c r="G36" s="5"/>
      <c r="H36" s="5"/>
      <c r="I36" s="5"/>
      <c r="J36" s="3"/>
      <c r="K36" s="5"/>
      <c r="L36" s="5"/>
      <c r="M36" s="5"/>
      <c r="N36" s="5"/>
    </row>
    <row r="37" spans="1:14" x14ac:dyDescent="0.25">
      <c r="A37" s="3"/>
      <c r="B37" s="5"/>
      <c r="C37" s="3"/>
      <c r="D37" s="4"/>
      <c r="E37" s="5"/>
      <c r="F37" s="5"/>
      <c r="G37" s="5"/>
      <c r="H37" s="5"/>
      <c r="I37" s="5"/>
      <c r="J37" s="3"/>
      <c r="K37" s="5"/>
      <c r="L37" s="5"/>
      <c r="M37" s="5"/>
      <c r="N37" s="5"/>
    </row>
    <row r="38" spans="1:14" x14ac:dyDescent="0.25">
      <c r="A38" s="3"/>
      <c r="B38" s="5"/>
      <c r="C38" s="3"/>
      <c r="D38" s="4"/>
      <c r="E38" s="5"/>
      <c r="F38" s="5"/>
      <c r="G38" s="5"/>
      <c r="H38" s="5"/>
      <c r="I38" s="5"/>
      <c r="J38" s="3"/>
      <c r="K38" s="5"/>
      <c r="L38" s="5"/>
      <c r="M38" s="5"/>
      <c r="N38" s="5"/>
    </row>
    <row r="39" spans="1:14" x14ac:dyDescent="0.25">
      <c r="A39" s="3"/>
      <c r="B39" s="5"/>
      <c r="C39" s="3"/>
      <c r="D39" s="4"/>
      <c r="E39" s="5"/>
      <c r="F39" s="5"/>
      <c r="G39" s="5"/>
      <c r="H39" s="5"/>
      <c r="I39" s="5"/>
      <c r="J39" s="3"/>
      <c r="K39" s="5"/>
      <c r="L39" s="5"/>
      <c r="M39" s="5"/>
      <c r="N39" s="5"/>
    </row>
    <row r="40" spans="1:14" x14ac:dyDescent="0.25">
      <c r="A40" s="3"/>
      <c r="B40" s="5"/>
      <c r="C40" s="3"/>
      <c r="D40" s="4"/>
      <c r="E40" s="5"/>
      <c r="F40" s="5"/>
      <c r="G40" s="5"/>
      <c r="H40" s="5"/>
      <c r="I40" s="5"/>
      <c r="J40" s="3"/>
      <c r="K40" s="5"/>
      <c r="L40" s="5"/>
      <c r="M40" s="5"/>
      <c r="N40" s="5"/>
    </row>
    <row r="41" spans="1:14" ht="18.75" x14ac:dyDescent="0.25">
      <c r="A41" s="8"/>
      <c r="B41" s="5"/>
      <c r="C41" s="68"/>
      <c r="D41" s="4"/>
      <c r="E41" s="9"/>
      <c r="F41" s="9"/>
      <c r="G41" s="9"/>
      <c r="H41" s="9"/>
      <c r="I41" s="9"/>
      <c r="J41" s="8"/>
      <c r="K41" s="5"/>
      <c r="L41" s="5"/>
      <c r="M41" s="5"/>
      <c r="N41" s="5"/>
    </row>
    <row r="42" spans="1:14" ht="17.25" x14ac:dyDescent="0.25">
      <c r="A42" s="11"/>
      <c r="B42" s="5"/>
      <c r="C42" s="69"/>
      <c r="D42" s="4"/>
      <c r="E42" s="5"/>
      <c r="F42" s="5"/>
      <c r="G42" s="5"/>
      <c r="H42" s="5"/>
      <c r="I42" s="5"/>
      <c r="J42" s="11"/>
      <c r="K42" s="5"/>
      <c r="L42" s="5"/>
      <c r="M42" s="5"/>
      <c r="N42" s="5"/>
    </row>
    <row r="43" spans="1:14" x14ac:dyDescent="0.25">
      <c r="A43" s="3"/>
      <c r="B43" s="5"/>
      <c r="C43" s="3"/>
      <c r="D43" s="4"/>
      <c r="E43" s="5"/>
      <c r="F43" s="5"/>
      <c r="G43" s="5"/>
      <c r="H43" s="5"/>
      <c r="I43" s="5"/>
      <c r="J43" s="3"/>
      <c r="K43" s="5"/>
      <c r="L43" s="5"/>
      <c r="M43" s="5"/>
      <c r="N43" s="5"/>
    </row>
    <row r="44" spans="1:14" x14ac:dyDescent="0.25">
      <c r="A44" s="3"/>
      <c r="B44" s="5"/>
      <c r="C44" s="3"/>
      <c r="D44" s="4"/>
      <c r="E44" s="5"/>
      <c r="F44" s="5"/>
      <c r="G44" s="5"/>
      <c r="H44" s="5"/>
      <c r="I44" s="5"/>
      <c r="J44" s="3"/>
      <c r="K44" s="5"/>
      <c r="L44" s="5"/>
      <c r="M44" s="5"/>
      <c r="N44" s="5"/>
    </row>
    <row r="47" spans="1:14" ht="17.25" x14ac:dyDescent="0.25">
      <c r="B47" s="117"/>
      <c r="C47" s="117"/>
      <c r="D47" s="117"/>
      <c r="E47" s="117"/>
      <c r="F47" s="117"/>
      <c r="G47" s="117"/>
      <c r="H47" s="117"/>
      <c r="I47" s="117"/>
      <c r="J47" s="117"/>
      <c r="K47" s="117"/>
    </row>
    <row r="52" spans="2:11" ht="17.25" x14ac:dyDescent="0.25">
      <c r="B52" s="117"/>
      <c r="C52" s="117"/>
      <c r="D52" s="117"/>
      <c r="E52" s="117"/>
      <c r="F52" s="117"/>
      <c r="G52" s="117"/>
      <c r="H52" s="117"/>
      <c r="I52" s="117"/>
      <c r="J52" s="117"/>
      <c r="K52" s="117"/>
    </row>
  </sheetData>
  <sheetProtection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E9 G9 A16:N16">
    <cfRule type="expression" dxfId="39" priority="11">
      <formula>$A$11=2</formula>
    </cfRule>
    <cfRule type="expression" dxfId="38" priority="12">
      <formula>$A$11=3</formula>
    </cfRule>
    <cfRule type="expression" dxfId="37" priority="13">
      <formula>$A$11=1</formula>
    </cfRule>
  </conditionalFormatting>
  <conditionalFormatting sqref="I17 I21:I44 K17:L44">
    <cfRule type="expression" dxfId="36" priority="10">
      <formula>$H17="CCI (CC Intégral)"</formula>
    </cfRule>
  </conditionalFormatting>
  <conditionalFormatting sqref="I17:J17 I21:J44">
    <cfRule type="expression" dxfId="35" priority="9">
      <formula>$H17="CT (Contrôle terminal)"</formula>
    </cfRule>
  </conditionalFormatting>
  <conditionalFormatting sqref="I18">
    <cfRule type="expression" dxfId="34" priority="6">
      <formula>$H18="CCI (CC Intégral)"</formula>
    </cfRule>
  </conditionalFormatting>
  <conditionalFormatting sqref="I18:J18">
    <cfRule type="expression" dxfId="33" priority="5">
      <formula>$H18="CT (Contrôle terminal)"</formula>
    </cfRule>
  </conditionalFormatting>
  <conditionalFormatting sqref="I19">
    <cfRule type="expression" dxfId="32" priority="4">
      <formula>$H19="CCI (CC Intégral)"</formula>
    </cfRule>
  </conditionalFormatting>
  <conditionalFormatting sqref="I19:J19">
    <cfRule type="expression" dxfId="31" priority="3">
      <formula>$H19="CT (Contrôle terminal)"</formula>
    </cfRule>
  </conditionalFormatting>
  <conditionalFormatting sqref="I20">
    <cfRule type="expression" dxfId="30" priority="2">
      <formula>$H20="CCI (CC Intégral)"</formula>
    </cfRule>
  </conditionalFormatting>
  <conditionalFormatting sqref="I20:J20">
    <cfRule type="expression" dxfId="29" priority="1">
      <formula>$H20="CT (Contrôle terminal)"</formula>
    </cfRule>
  </conditionalFormatting>
  <conditionalFormatting sqref="K15:L16">
    <cfRule type="expression" dxfId="28" priority="14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B17:B44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6561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2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3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id="{942FF751-6E13-47A8-B875-9102E40414B3}">
            <xm:f>'P:\MODULO.2021\Modalités de Contrôle des Connaissances 2020-2021\MCC - UFR SCIENCES.MODIFIE\MCC - UFR SCIENCES - MASTERS\OK.MIAGE\[MCC Master2 MIAGE MBDS - 2020.xlsx]Fiche générale'!#REF!="Session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8" id="{0A8BCB8F-9547-410C-8773-DC2CC69F4DB6}">
            <xm:f>'\Users\michelwinter\FAC\Direction 2016-2017\Volumes\Mes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2"/>
  <sheetViews>
    <sheetView showGridLines="0" showZeros="0" topLeftCell="A2" zoomScale="70" zoomScaleNormal="70" zoomScalePageLayoutView="85" workbookViewId="0">
      <selection activeCell="B8" sqref="B8"/>
    </sheetView>
  </sheetViews>
  <sheetFormatPr baseColWidth="10" defaultColWidth="10.85546875" defaultRowHeight="15" x14ac:dyDescent="0.25"/>
  <cols>
    <col min="1" max="1" width="26.42578125" bestFit="1" customWidth="1"/>
    <col min="2" max="2" width="36.7109375" style="98" customWidth="1"/>
    <col min="3" max="3" width="67.140625" style="98" bestFit="1" customWidth="1"/>
    <col min="4" max="4" width="44.42578125" style="98" customWidth="1"/>
    <col min="5" max="5" width="12" style="98" customWidth="1"/>
    <col min="6" max="6" width="13.7109375" style="98" customWidth="1"/>
    <col min="7" max="7" width="15.42578125" style="98" bestFit="1" customWidth="1"/>
    <col min="8" max="8" width="19.7109375" style="98" bestFit="1" customWidth="1"/>
    <col min="9" max="9" width="11.140625" style="98" bestFit="1" customWidth="1"/>
    <col min="10" max="10" width="17.42578125" style="98" customWidth="1"/>
    <col min="11" max="11" width="17.42578125" style="98" bestFit="1" customWidth="1"/>
    <col min="12" max="12" width="10.7109375" customWidth="1"/>
    <col min="13" max="13" width="17.42578125" bestFit="1" customWidth="1"/>
    <col min="14" max="14" width="10.7109375" customWidth="1"/>
  </cols>
  <sheetData>
    <row r="1" spans="1:14" ht="23.25" x14ac:dyDescent="0.35">
      <c r="A1" s="196" t="s">
        <v>177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</row>
    <row r="2" spans="1:14" ht="20.100000000000001" customHeight="1" x14ac:dyDescent="0.25">
      <c r="A2" s="85" t="s">
        <v>40</v>
      </c>
      <c r="B2" s="197" t="str">
        <f>'[4]Fiche générale'!B2</f>
        <v>SCIENCES</v>
      </c>
      <c r="C2" s="197"/>
      <c r="D2" s="197"/>
      <c r="E2" s="197"/>
      <c r="F2"/>
      <c r="G2"/>
      <c r="H2"/>
      <c r="I2"/>
      <c r="J2"/>
      <c r="K2"/>
    </row>
    <row r="3" spans="1:14" ht="20.100000000000001" customHeight="1" x14ac:dyDescent="0.25">
      <c r="A3" s="85" t="s">
        <v>38</v>
      </c>
      <c r="B3" s="198" t="str">
        <f>'[4]Fiche générale'!B3:I3</f>
        <v>Méthodes informatiques appliquées à la gestion des entreprises</v>
      </c>
      <c r="C3" s="199"/>
      <c r="D3" s="199"/>
      <c r="E3" s="199"/>
      <c r="F3" s="199"/>
      <c r="G3" s="199"/>
      <c r="H3" s="199"/>
      <c r="I3" s="199"/>
      <c r="J3" s="200"/>
      <c r="K3"/>
    </row>
    <row r="4" spans="1:14" ht="20.100000000000001" customHeight="1" x14ac:dyDescent="0.3">
      <c r="A4" s="85" t="s">
        <v>30</v>
      </c>
      <c r="B4" s="86" t="str">
        <f>'[4]Fiche générale'!B4</f>
        <v>SMAGE18</v>
      </c>
      <c r="C4" s="87" t="s">
        <v>171</v>
      </c>
      <c r="D4" s="201" t="s">
        <v>266</v>
      </c>
      <c r="E4" s="201"/>
      <c r="F4" s="202" t="s">
        <v>39</v>
      </c>
      <c r="G4" s="203"/>
      <c r="H4" s="204" t="s">
        <v>261</v>
      </c>
      <c r="I4" s="205"/>
      <c r="J4" s="205"/>
      <c r="K4" s="205"/>
      <c r="L4" s="205"/>
      <c r="M4" s="205"/>
      <c r="N4" s="206"/>
    </row>
    <row r="5" spans="1:14" ht="20.100000000000001" customHeight="1" x14ac:dyDescent="0.25">
      <c r="B5"/>
      <c r="C5"/>
      <c r="D5"/>
      <c r="E5"/>
      <c r="F5"/>
      <c r="G5"/>
      <c r="H5"/>
      <c r="I5"/>
      <c r="J5"/>
      <c r="K5"/>
    </row>
    <row r="6" spans="1:14" ht="20.100000000000001" customHeight="1" x14ac:dyDescent="0.25">
      <c r="A6" s="85" t="s">
        <v>2</v>
      </c>
      <c r="B6" s="132" t="s">
        <v>267</v>
      </c>
      <c r="C6" s="87" t="s">
        <v>172</v>
      </c>
      <c r="D6" s="204">
        <v>180</v>
      </c>
      <c r="E6" s="206"/>
      <c r="F6" s="202" t="s">
        <v>3</v>
      </c>
      <c r="G6" s="203"/>
      <c r="H6" s="207" t="s">
        <v>262</v>
      </c>
      <c r="I6" s="208"/>
      <c r="J6" s="208"/>
      <c r="K6" s="208"/>
      <c r="L6" s="208"/>
      <c r="M6" s="208"/>
      <c r="N6" s="209"/>
    </row>
    <row r="7" spans="1:14" ht="20.100000000000001" customHeight="1" x14ac:dyDescent="0.25">
      <c r="A7" s="85" t="s">
        <v>49</v>
      </c>
      <c r="B7" s="133" t="s">
        <v>268</v>
      </c>
      <c r="C7"/>
      <c r="D7"/>
      <c r="E7"/>
      <c r="F7"/>
      <c r="G7"/>
      <c r="H7"/>
      <c r="I7"/>
      <c r="J7"/>
      <c r="K7"/>
    </row>
    <row r="8" spans="1:14" ht="20.100000000000001" customHeight="1" x14ac:dyDescent="0.25">
      <c r="A8" s="88"/>
      <c r="B8" s="89"/>
      <c r="C8"/>
      <c r="D8"/>
      <c r="E8"/>
      <c r="F8"/>
      <c r="G8"/>
      <c r="H8" s="90"/>
      <c r="I8" s="90"/>
      <c r="J8" s="90"/>
      <c r="K8" s="90"/>
    </row>
    <row r="9" spans="1:14" ht="15" customHeight="1" x14ac:dyDescent="0.25">
      <c r="B9" s="91" t="s">
        <v>4</v>
      </c>
      <c r="C9" s="92" t="s">
        <v>31</v>
      </c>
      <c r="D9" s="90"/>
      <c r="E9" s="210" t="s">
        <v>56</v>
      </c>
      <c r="F9" s="211"/>
      <c r="G9" s="210" t="s">
        <v>51</v>
      </c>
      <c r="H9" s="211"/>
      <c r="I9"/>
      <c r="J9" s="90"/>
      <c r="K9" s="93">
        <v>1</v>
      </c>
      <c r="L9" s="90"/>
      <c r="M9" s="90"/>
      <c r="N9" s="90"/>
    </row>
    <row r="10" spans="1:14" ht="15" customHeight="1" x14ac:dyDescent="0.25">
      <c r="B10" s="94" t="s">
        <v>5</v>
      </c>
      <c r="C10" s="13"/>
      <c r="D10" s="95"/>
      <c r="E10" s="192" t="s">
        <v>55</v>
      </c>
      <c r="F10" s="193"/>
      <c r="G10" s="194"/>
      <c r="H10" s="195"/>
      <c r="I10"/>
      <c r="J10" s="96"/>
      <c r="K10" s="96"/>
      <c r="L10" s="96"/>
      <c r="M10" s="96"/>
      <c r="N10" s="96"/>
    </row>
    <row r="11" spans="1:14" ht="15" customHeight="1" x14ac:dyDescent="0.25">
      <c r="A11" s="50">
        <v>1</v>
      </c>
      <c r="B11" s="94" t="s">
        <v>6</v>
      </c>
      <c r="C11" s="13"/>
      <c r="D11" s="97"/>
      <c r="J11"/>
      <c r="K11"/>
      <c r="M11" s="96"/>
      <c r="N11" s="96"/>
    </row>
    <row r="12" spans="1:14" ht="15" customHeight="1" x14ac:dyDescent="0.25">
      <c r="B12" s="99" t="s">
        <v>173</v>
      </c>
      <c r="C12" s="13"/>
      <c r="D12" s="97"/>
      <c r="E12"/>
      <c r="F12"/>
      <c r="G12"/>
      <c r="H12"/>
      <c r="I12"/>
      <c r="J12"/>
      <c r="K12"/>
      <c r="M12" s="96"/>
      <c r="N12" s="96"/>
    </row>
    <row r="13" spans="1:14" x14ac:dyDescent="0.25">
      <c r="D13" s="97"/>
      <c r="E13" s="186"/>
      <c r="F13" s="186"/>
      <c r="G13" s="128"/>
      <c r="H13" s="97"/>
      <c r="I13" s="97"/>
    </row>
    <row r="14" spans="1:14" ht="26.25" customHeight="1" x14ac:dyDescent="0.25">
      <c r="B14" s="101"/>
      <c r="C14" s="97"/>
      <c r="D14" s="97"/>
      <c r="E14" s="128"/>
      <c r="F14" s="128"/>
      <c r="G14" s="128"/>
      <c r="H14" s="97"/>
      <c r="I14" s="97"/>
      <c r="J14" s="187" t="s">
        <v>32</v>
      </c>
      <c r="K14" s="188"/>
      <c r="L14" s="189"/>
      <c r="M14" s="187" t="s">
        <v>33</v>
      </c>
      <c r="N14" s="189"/>
    </row>
    <row r="15" spans="1:14" ht="39.75" customHeight="1" x14ac:dyDescent="0.25">
      <c r="C15" s="102"/>
      <c r="D15" s="102"/>
      <c r="E15" s="103"/>
      <c r="F15" s="103"/>
      <c r="G15" s="103"/>
      <c r="H15" s="103"/>
      <c r="I15" s="104"/>
      <c r="J15" s="105" t="s">
        <v>34</v>
      </c>
      <c r="K15" s="190" t="str">
        <f>IF(H17="CCI (CC Intégral)","CT pour les dispensés","Contrôle Terminal")</f>
        <v>Contrôle Terminal</v>
      </c>
      <c r="L15" s="191"/>
      <c r="M15" s="190" t="s">
        <v>35</v>
      </c>
      <c r="N15" s="191"/>
    </row>
    <row r="16" spans="1:14" s="98" customFormat="1" ht="47.25" x14ac:dyDescent="0.25">
      <c r="A16" s="106" t="s">
        <v>9</v>
      </c>
      <c r="B16" s="107" t="s">
        <v>7</v>
      </c>
      <c r="C16" s="107" t="s">
        <v>8</v>
      </c>
      <c r="D16" s="108" t="s">
        <v>10</v>
      </c>
      <c r="E16" s="109" t="s">
        <v>11</v>
      </c>
      <c r="F16" s="105" t="s">
        <v>53</v>
      </c>
      <c r="G16" s="105" t="s">
        <v>59</v>
      </c>
      <c r="H16" s="110" t="s">
        <v>54</v>
      </c>
      <c r="I16" s="105" t="s">
        <v>174</v>
      </c>
      <c r="J16" s="108" t="s">
        <v>50</v>
      </c>
      <c r="K16" s="108" t="s">
        <v>36</v>
      </c>
      <c r="L16" s="108" t="s">
        <v>37</v>
      </c>
      <c r="M16" s="108" t="s">
        <v>36</v>
      </c>
      <c r="N16" s="108" t="s">
        <v>37</v>
      </c>
    </row>
    <row r="17" spans="1:14" ht="15" customHeight="1" x14ac:dyDescent="0.25">
      <c r="A17" s="3"/>
      <c r="B17" s="111" t="s">
        <v>0</v>
      </c>
      <c r="C17" s="112" t="s">
        <v>212</v>
      </c>
      <c r="D17" s="113">
        <v>3</v>
      </c>
      <c r="E17" s="113"/>
      <c r="F17" s="113" t="s">
        <v>185</v>
      </c>
      <c r="G17" s="113" t="s">
        <v>185</v>
      </c>
      <c r="H17" s="113" t="s">
        <v>180</v>
      </c>
      <c r="I17" s="114">
        <v>0.5</v>
      </c>
      <c r="J17" s="3">
        <v>1</v>
      </c>
      <c r="K17" s="3" t="s">
        <v>16</v>
      </c>
      <c r="L17" s="3" t="s">
        <v>213</v>
      </c>
      <c r="M17" s="5"/>
      <c r="N17" s="5"/>
    </row>
    <row r="18" spans="1:14" ht="15" customHeight="1" x14ac:dyDescent="0.25">
      <c r="A18" s="3"/>
      <c r="B18" s="111" t="s">
        <v>0</v>
      </c>
      <c r="C18" s="115" t="s">
        <v>214</v>
      </c>
      <c r="D18" s="113">
        <v>3</v>
      </c>
      <c r="E18" s="113"/>
      <c r="F18" s="113" t="s">
        <v>185</v>
      </c>
      <c r="G18" s="113" t="s">
        <v>185</v>
      </c>
      <c r="H18" s="113" t="s">
        <v>180</v>
      </c>
      <c r="I18" s="114">
        <v>0.5</v>
      </c>
      <c r="J18" s="3">
        <v>1</v>
      </c>
      <c r="K18" s="3" t="s">
        <v>16</v>
      </c>
      <c r="L18" s="3" t="s">
        <v>213</v>
      </c>
      <c r="M18" s="5"/>
      <c r="N18" s="5"/>
    </row>
    <row r="19" spans="1:14" ht="15" customHeight="1" x14ac:dyDescent="0.25">
      <c r="A19" s="3"/>
      <c r="B19" s="111" t="s">
        <v>0</v>
      </c>
      <c r="C19" s="115" t="s">
        <v>215</v>
      </c>
      <c r="D19" s="113">
        <v>3</v>
      </c>
      <c r="E19" s="113"/>
      <c r="F19" s="113" t="s">
        <v>185</v>
      </c>
      <c r="G19" s="113" t="s">
        <v>185</v>
      </c>
      <c r="H19" s="113" t="s">
        <v>180</v>
      </c>
      <c r="I19" s="114">
        <v>0.5</v>
      </c>
      <c r="J19" s="3">
        <v>1</v>
      </c>
      <c r="K19" s="3" t="s">
        <v>16</v>
      </c>
      <c r="L19" s="3" t="s">
        <v>213</v>
      </c>
      <c r="M19" s="5"/>
      <c r="N19" s="5"/>
    </row>
    <row r="20" spans="1:14" ht="15" customHeight="1" x14ac:dyDescent="0.25">
      <c r="A20" s="3"/>
      <c r="B20" s="111" t="s">
        <v>0</v>
      </c>
      <c r="C20" s="112" t="s">
        <v>216</v>
      </c>
      <c r="D20" s="113">
        <v>3</v>
      </c>
      <c r="E20" s="113"/>
      <c r="F20" s="113" t="s">
        <v>185</v>
      </c>
      <c r="G20" s="113" t="s">
        <v>185</v>
      </c>
      <c r="H20" s="113" t="s">
        <v>180</v>
      </c>
      <c r="I20" s="114">
        <v>0.5</v>
      </c>
      <c r="J20" s="3">
        <v>1</v>
      </c>
      <c r="K20" s="3" t="s">
        <v>16</v>
      </c>
      <c r="L20" s="3" t="s">
        <v>213</v>
      </c>
      <c r="M20" s="5"/>
      <c r="N20" s="5"/>
    </row>
    <row r="21" spans="1:14" ht="15" customHeight="1" x14ac:dyDescent="0.25">
      <c r="A21" s="3"/>
      <c r="B21" s="111" t="s">
        <v>0</v>
      </c>
      <c r="C21" s="115" t="s">
        <v>217</v>
      </c>
      <c r="D21" s="113">
        <v>3</v>
      </c>
      <c r="E21" s="113"/>
      <c r="F21" s="113" t="s">
        <v>185</v>
      </c>
      <c r="G21" s="113" t="s">
        <v>185</v>
      </c>
      <c r="H21" s="113" t="s">
        <v>180</v>
      </c>
      <c r="I21" s="114">
        <v>0.5</v>
      </c>
      <c r="J21" s="3">
        <v>1</v>
      </c>
      <c r="K21" s="3" t="s">
        <v>16</v>
      </c>
      <c r="L21" s="3" t="s">
        <v>213</v>
      </c>
      <c r="M21" s="5"/>
      <c r="N21" s="5"/>
    </row>
    <row r="22" spans="1:14" ht="15" customHeight="1" x14ac:dyDescent="0.25">
      <c r="A22" s="3"/>
      <c r="B22" s="111" t="s">
        <v>0</v>
      </c>
      <c r="C22" s="112" t="s">
        <v>218</v>
      </c>
      <c r="D22" s="113">
        <v>3</v>
      </c>
      <c r="E22" s="113"/>
      <c r="F22" s="113" t="s">
        <v>185</v>
      </c>
      <c r="G22" s="113" t="s">
        <v>185</v>
      </c>
      <c r="H22" s="113" t="s">
        <v>180</v>
      </c>
      <c r="I22" s="114">
        <v>0.5</v>
      </c>
      <c r="J22" s="3">
        <v>1</v>
      </c>
      <c r="K22" s="3" t="s">
        <v>16</v>
      </c>
      <c r="L22" s="3" t="s">
        <v>213</v>
      </c>
      <c r="M22" s="5"/>
      <c r="N22" s="5"/>
    </row>
    <row r="23" spans="1:14" ht="15" customHeight="1" x14ac:dyDescent="0.25">
      <c r="A23" s="3"/>
      <c r="B23" s="111" t="s">
        <v>0</v>
      </c>
      <c r="C23" s="116" t="s">
        <v>219</v>
      </c>
      <c r="D23" s="113">
        <v>3</v>
      </c>
      <c r="E23" s="113"/>
      <c r="F23" s="113" t="s">
        <v>185</v>
      </c>
      <c r="G23" s="113" t="s">
        <v>185</v>
      </c>
      <c r="H23" s="113" t="s">
        <v>180</v>
      </c>
      <c r="I23" s="114">
        <v>0.5</v>
      </c>
      <c r="J23" s="3">
        <v>1</v>
      </c>
      <c r="K23" s="3" t="s">
        <v>16</v>
      </c>
      <c r="L23" s="3" t="s">
        <v>213</v>
      </c>
      <c r="M23" s="5"/>
      <c r="N23" s="5"/>
    </row>
    <row r="24" spans="1:14" ht="15" customHeight="1" x14ac:dyDescent="0.25">
      <c r="A24" s="6"/>
      <c r="B24" s="111" t="s">
        <v>0</v>
      </c>
      <c r="C24" s="115" t="s">
        <v>220</v>
      </c>
      <c r="D24" s="113">
        <v>3</v>
      </c>
      <c r="E24" s="113"/>
      <c r="F24" s="113" t="s">
        <v>185</v>
      </c>
      <c r="G24" s="113" t="s">
        <v>185</v>
      </c>
      <c r="H24" s="113" t="s">
        <v>180</v>
      </c>
      <c r="I24" s="114">
        <v>0.5</v>
      </c>
      <c r="J24" s="3">
        <v>1</v>
      </c>
      <c r="K24" s="3" t="s">
        <v>16</v>
      </c>
      <c r="L24" s="3" t="s">
        <v>213</v>
      </c>
      <c r="M24" s="5"/>
      <c r="N24" s="5"/>
    </row>
    <row r="25" spans="1:14" ht="15" customHeight="1" x14ac:dyDescent="0.25">
      <c r="A25" s="3"/>
      <c r="B25" s="111" t="s">
        <v>0</v>
      </c>
      <c r="C25" s="112" t="s">
        <v>221</v>
      </c>
      <c r="D25" s="113">
        <v>3</v>
      </c>
      <c r="E25" s="113"/>
      <c r="F25" s="113" t="s">
        <v>185</v>
      </c>
      <c r="G25" s="113" t="s">
        <v>185</v>
      </c>
      <c r="H25" s="113" t="s">
        <v>180</v>
      </c>
      <c r="I25" s="114">
        <v>0.5</v>
      </c>
      <c r="J25" s="3">
        <v>1</v>
      </c>
      <c r="K25" s="3" t="s">
        <v>16</v>
      </c>
      <c r="L25" s="3" t="s">
        <v>213</v>
      </c>
      <c r="M25" s="5"/>
      <c r="N25" s="5"/>
    </row>
    <row r="26" spans="1:14" ht="15" customHeight="1" x14ac:dyDescent="0.25">
      <c r="A26" s="3"/>
      <c r="B26" s="111" t="s">
        <v>0</v>
      </c>
      <c r="C26" s="112" t="s">
        <v>222</v>
      </c>
      <c r="D26" s="113">
        <v>3</v>
      </c>
      <c r="E26" s="113"/>
      <c r="F26" s="113" t="s">
        <v>185</v>
      </c>
      <c r="G26" s="113" t="s">
        <v>185</v>
      </c>
      <c r="H26" s="113" t="s">
        <v>180</v>
      </c>
      <c r="I26" s="114">
        <v>0.5</v>
      </c>
      <c r="J26" s="3">
        <v>1</v>
      </c>
      <c r="K26" s="3" t="s">
        <v>16</v>
      </c>
      <c r="L26" s="3" t="s">
        <v>213</v>
      </c>
      <c r="M26" s="5"/>
      <c r="N26" s="5"/>
    </row>
    <row r="27" spans="1:14" ht="15" customHeight="1" x14ac:dyDescent="0.25">
      <c r="A27" s="3"/>
      <c r="B27" s="5"/>
      <c r="C27" s="76"/>
      <c r="D27" s="4"/>
      <c r="E27" s="4"/>
      <c r="F27" s="4"/>
      <c r="G27" s="4"/>
      <c r="H27" s="4"/>
      <c r="I27" s="4"/>
      <c r="J27" s="5"/>
      <c r="K27" s="5"/>
      <c r="L27" s="5"/>
      <c r="M27" s="5"/>
      <c r="N27" s="5"/>
    </row>
    <row r="28" spans="1:14" ht="15" customHeight="1" x14ac:dyDescent="0.25">
      <c r="A28" s="3"/>
      <c r="B28" s="5"/>
      <c r="C28" s="76"/>
      <c r="D28" s="4"/>
      <c r="E28" s="4"/>
      <c r="F28" s="4"/>
      <c r="G28" s="4"/>
      <c r="H28" s="4"/>
      <c r="I28" s="4"/>
      <c r="J28" s="5"/>
      <c r="K28" s="5"/>
      <c r="L28" s="5"/>
      <c r="M28" s="5"/>
      <c r="N28" s="5"/>
    </row>
    <row r="29" spans="1:14" ht="15" customHeight="1" x14ac:dyDescent="0.25">
      <c r="A29" s="5"/>
      <c r="B29" s="5"/>
      <c r="C29" s="5"/>
      <c r="D29" s="4"/>
      <c r="E29" s="5"/>
      <c r="F29" s="5"/>
      <c r="G29" s="5"/>
      <c r="H29" s="5"/>
      <c r="I29" s="5"/>
      <c r="J29" s="5"/>
      <c r="K29" s="5"/>
      <c r="L29" s="75"/>
      <c r="M29" s="5"/>
      <c r="N29" s="5"/>
    </row>
    <row r="30" spans="1:14" ht="15" customHeight="1" x14ac:dyDescent="0.25">
      <c r="A30" s="5"/>
      <c r="B30" s="5"/>
      <c r="C30" s="5"/>
      <c r="D30" s="4"/>
      <c r="E30" s="5"/>
      <c r="F30" s="5"/>
      <c r="G30" s="5"/>
      <c r="H30" s="5"/>
      <c r="I30" s="5"/>
      <c r="J30" s="5"/>
      <c r="K30" s="5"/>
      <c r="L30" s="75"/>
      <c r="M30" s="5"/>
      <c r="N30" s="5"/>
    </row>
    <row r="31" spans="1:14" ht="15" customHeight="1" x14ac:dyDescent="0.25">
      <c r="A31" s="5"/>
      <c r="B31" s="5"/>
      <c r="C31" s="5"/>
      <c r="D31" s="4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4" ht="15" customHeight="1" x14ac:dyDescent="0.25">
      <c r="A32" s="5"/>
      <c r="B32" s="5"/>
      <c r="C32" s="5"/>
      <c r="D32" s="4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 x14ac:dyDescent="0.25">
      <c r="A33" s="3"/>
      <c r="B33" s="5"/>
      <c r="C33" s="3"/>
      <c r="D33" s="4"/>
      <c r="E33" s="5"/>
      <c r="F33" s="5"/>
      <c r="G33" s="5"/>
      <c r="H33" s="5"/>
      <c r="I33" s="5"/>
      <c r="J33" s="3"/>
      <c r="K33" s="5"/>
      <c r="L33" s="5"/>
      <c r="M33" s="5"/>
      <c r="N33" s="5"/>
    </row>
    <row r="34" spans="1:14" x14ac:dyDescent="0.25">
      <c r="A34" s="3"/>
      <c r="B34" s="5"/>
      <c r="C34" s="3"/>
      <c r="D34" s="4"/>
      <c r="E34" s="5"/>
      <c r="F34" s="5"/>
      <c r="G34" s="5"/>
      <c r="H34" s="5"/>
      <c r="I34" s="5"/>
      <c r="J34" s="3"/>
      <c r="K34" s="5"/>
      <c r="L34" s="5"/>
      <c r="M34" s="5"/>
      <c r="N34" s="5"/>
    </row>
    <row r="35" spans="1:14" x14ac:dyDescent="0.25">
      <c r="A35" s="3"/>
      <c r="B35" s="5"/>
      <c r="C35" s="3"/>
      <c r="D35" s="4"/>
      <c r="E35" s="5"/>
      <c r="F35" s="5"/>
      <c r="G35" s="5"/>
      <c r="H35" s="5"/>
      <c r="I35" s="5"/>
      <c r="J35" s="3"/>
      <c r="K35" s="5"/>
      <c r="L35" s="5"/>
      <c r="M35" s="5"/>
      <c r="N35" s="5"/>
    </row>
    <row r="36" spans="1:14" x14ac:dyDescent="0.25">
      <c r="A36" s="3"/>
      <c r="B36" s="5"/>
      <c r="C36" s="3"/>
      <c r="D36" s="4"/>
      <c r="E36" s="5"/>
      <c r="F36" s="5"/>
      <c r="G36" s="5"/>
      <c r="H36" s="5"/>
      <c r="I36" s="5"/>
      <c r="J36" s="3"/>
      <c r="K36" s="5"/>
      <c r="L36" s="5"/>
      <c r="M36" s="5"/>
      <c r="N36" s="5"/>
    </row>
    <row r="37" spans="1:14" x14ac:dyDescent="0.25">
      <c r="A37" s="3"/>
      <c r="B37" s="5"/>
      <c r="C37" s="3"/>
      <c r="D37" s="4"/>
      <c r="E37" s="5"/>
      <c r="F37" s="5"/>
      <c r="G37" s="5"/>
      <c r="H37" s="5"/>
      <c r="I37" s="5"/>
      <c r="J37" s="3"/>
      <c r="K37" s="5"/>
      <c r="L37" s="5"/>
      <c r="M37" s="5"/>
      <c r="N37" s="5"/>
    </row>
    <row r="38" spans="1:14" x14ac:dyDescent="0.25">
      <c r="A38" s="3"/>
      <c r="B38" s="5"/>
      <c r="C38" s="3"/>
      <c r="D38" s="4"/>
      <c r="E38" s="5"/>
      <c r="F38" s="5"/>
      <c r="G38" s="5"/>
      <c r="H38" s="5"/>
      <c r="I38" s="5"/>
      <c r="J38" s="3"/>
      <c r="K38" s="5"/>
      <c r="L38" s="5"/>
      <c r="M38" s="5"/>
      <c r="N38" s="5"/>
    </row>
    <row r="39" spans="1:14" x14ac:dyDescent="0.25">
      <c r="A39" s="3"/>
      <c r="B39" s="5"/>
      <c r="C39" s="3"/>
      <c r="D39" s="4"/>
      <c r="E39" s="5"/>
      <c r="F39" s="5"/>
      <c r="G39" s="5"/>
      <c r="H39" s="5"/>
      <c r="I39" s="5"/>
      <c r="J39" s="3"/>
      <c r="K39" s="5"/>
      <c r="L39" s="5"/>
      <c r="M39" s="5"/>
      <c r="N39" s="5"/>
    </row>
    <row r="40" spans="1:14" x14ac:dyDescent="0.25">
      <c r="A40" s="3"/>
      <c r="B40" s="5"/>
      <c r="C40" s="3"/>
      <c r="D40" s="4"/>
      <c r="E40" s="5"/>
      <c r="F40" s="5"/>
      <c r="G40" s="5"/>
      <c r="H40" s="5"/>
      <c r="I40" s="5"/>
      <c r="J40" s="3"/>
      <c r="K40" s="5"/>
      <c r="L40" s="5"/>
      <c r="M40" s="5"/>
      <c r="N40" s="5"/>
    </row>
    <row r="41" spans="1:14" ht="18.75" x14ac:dyDescent="0.25">
      <c r="A41" s="8"/>
      <c r="B41" s="5"/>
      <c r="C41" s="68"/>
      <c r="D41" s="4"/>
      <c r="E41" s="9"/>
      <c r="F41" s="9"/>
      <c r="G41" s="9"/>
      <c r="H41" s="9"/>
      <c r="I41" s="9"/>
      <c r="J41" s="8"/>
      <c r="K41" s="5"/>
      <c r="L41" s="5"/>
      <c r="M41" s="5"/>
      <c r="N41" s="5"/>
    </row>
    <row r="42" spans="1:14" ht="17.25" x14ac:dyDescent="0.25">
      <c r="A42" s="11"/>
      <c r="B42" s="5"/>
      <c r="C42" s="69"/>
      <c r="D42" s="4"/>
      <c r="E42" s="5"/>
      <c r="F42" s="5"/>
      <c r="G42" s="5"/>
      <c r="H42" s="5"/>
      <c r="I42" s="5"/>
      <c r="J42" s="11"/>
      <c r="K42" s="5"/>
      <c r="L42" s="5"/>
      <c r="M42" s="5"/>
      <c r="N42" s="5"/>
    </row>
    <row r="43" spans="1:14" x14ac:dyDescent="0.25">
      <c r="A43" s="3"/>
      <c r="B43" s="5"/>
      <c r="C43" s="3"/>
      <c r="D43" s="4"/>
      <c r="E43" s="5"/>
      <c r="F43" s="5"/>
      <c r="G43" s="5"/>
      <c r="H43" s="5"/>
      <c r="I43" s="5"/>
      <c r="J43" s="3"/>
      <c r="K43" s="5"/>
      <c r="L43" s="5"/>
      <c r="M43" s="5"/>
      <c r="N43" s="5"/>
    </row>
    <row r="44" spans="1:14" x14ac:dyDescent="0.25">
      <c r="A44" s="3"/>
      <c r="B44" s="5"/>
      <c r="C44" s="3"/>
      <c r="D44" s="4"/>
      <c r="E44" s="5"/>
      <c r="F44" s="5"/>
      <c r="G44" s="5"/>
      <c r="H44" s="5"/>
      <c r="I44" s="5"/>
      <c r="J44" s="3"/>
      <c r="K44" s="5"/>
      <c r="L44" s="5"/>
      <c r="M44" s="5"/>
      <c r="N44" s="5"/>
    </row>
    <row r="47" spans="1:14" ht="17.25" x14ac:dyDescent="0.25">
      <c r="B47" s="117"/>
      <c r="C47" s="117"/>
      <c r="D47" s="117"/>
      <c r="E47" s="117"/>
      <c r="F47" s="117"/>
      <c r="G47" s="117"/>
      <c r="H47" s="117"/>
      <c r="I47" s="117"/>
      <c r="J47" s="117"/>
      <c r="K47" s="117"/>
    </row>
    <row r="52" spans="2:11" ht="17.25" x14ac:dyDescent="0.25">
      <c r="B52" s="117"/>
      <c r="C52" s="117"/>
      <c r="D52" s="117"/>
      <c r="E52" s="117"/>
      <c r="F52" s="117"/>
      <c r="G52" s="117"/>
      <c r="H52" s="117"/>
      <c r="I52" s="117"/>
      <c r="J52" s="117"/>
      <c r="K52" s="117"/>
    </row>
  </sheetData>
  <sheetProtection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E9 G9 A16:N16">
    <cfRule type="expression" dxfId="25" priority="7">
      <formula>$A$11=2</formula>
    </cfRule>
    <cfRule type="expression" dxfId="24" priority="8">
      <formula>$A$11=3</formula>
    </cfRule>
    <cfRule type="expression" dxfId="23" priority="9">
      <formula>$A$11=1</formula>
    </cfRule>
  </conditionalFormatting>
  <conditionalFormatting sqref="I28:I44 I17:I26 K17:L44">
    <cfRule type="expression" dxfId="22" priority="6">
      <formula>$H17="CCI (CC Intégral)"</formula>
    </cfRule>
  </conditionalFormatting>
  <conditionalFormatting sqref="I28:J44 I17:J26">
    <cfRule type="expression" dxfId="21" priority="5">
      <formula>$H17="CT (Contrôle terminal)"</formula>
    </cfRule>
  </conditionalFormatting>
  <conditionalFormatting sqref="I27">
    <cfRule type="expression" dxfId="20" priority="2">
      <formula>$H27="CCI (CC Intégral)"</formula>
    </cfRule>
  </conditionalFormatting>
  <conditionalFormatting sqref="I27:J27">
    <cfRule type="expression" dxfId="19" priority="1">
      <formula>$H27="CT (Contrôle terminal)"</formula>
    </cfRule>
  </conditionalFormatting>
  <conditionalFormatting sqref="L29">
    <cfRule type="expression" dxfId="18" priority="10">
      <formula>$H22="CCI (CC Intégral)"</formula>
    </cfRule>
  </conditionalFormatting>
  <conditionalFormatting sqref="L29">
    <cfRule type="expression" dxfId="17" priority="11">
      <formula>$H22="CT (Contrôle terminal)"</formula>
    </cfRule>
  </conditionalFormatting>
  <conditionalFormatting sqref="L30">
    <cfRule type="expression" dxfId="16" priority="12">
      <formula>$H23="CCI (CC Intégral)"</formula>
    </cfRule>
  </conditionalFormatting>
  <conditionalFormatting sqref="L30">
    <cfRule type="expression" dxfId="15" priority="13">
      <formula>$H23="CT (Contrôle terminal)"</formula>
    </cfRule>
  </conditionalFormatting>
  <conditionalFormatting sqref="K15:L16">
    <cfRule type="expression" dxfId="14" priority="14">
      <formula>$H$17="CCI (CC Intégral)"</formula>
    </cfRule>
  </conditionalFormatting>
  <dataValidations count="4">
    <dataValidation type="list" allowBlank="1" showInputMessage="1" showErrorMessage="1" sqref="K17:K44 M17:M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B17:B44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372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D2493A71-FAA7-4346-AFF7-9AFEC8866B5B}">
            <xm:f>'P:\MODULO.2021\Modalités de Contrôle des Connaissances 2020-2021\MCC - UFR SCIENCES.MODIFIE\MCC - UFR SCIENCES - MASTERS\OK.MIAGE\[MCC Master2 MIAGE MBDS - 2020.xlsx]Fiche générale'!#REF!="Session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" id="{D7057E0D-D26E-4355-A2CF-9B091F707506}">
            <xm:f>'\Users\michelwinter\FAC\Direction 2016-2017\Volumes\Mes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1"/>
  <sheetViews>
    <sheetView showGridLines="0" showZeros="0" zoomScale="80" zoomScaleNormal="80" zoomScalePageLayoutView="85" workbookViewId="0">
      <selection activeCell="B8" sqref="B8"/>
    </sheetView>
  </sheetViews>
  <sheetFormatPr baseColWidth="10" defaultColWidth="10.85546875" defaultRowHeight="15" x14ac:dyDescent="0.25"/>
  <cols>
    <col min="1" max="1" width="26.42578125" bestFit="1" customWidth="1"/>
    <col min="2" max="2" width="29.42578125" style="98" customWidth="1"/>
    <col min="3" max="3" width="89.42578125" style="98" bestFit="1" customWidth="1"/>
    <col min="4" max="4" width="6.7109375" style="98" customWidth="1"/>
    <col min="5" max="5" width="12" style="98" customWidth="1"/>
    <col min="6" max="6" width="13.7109375" style="98" customWidth="1"/>
    <col min="7" max="7" width="15.42578125" style="98" bestFit="1" customWidth="1"/>
    <col min="8" max="8" width="19.7109375" style="98" bestFit="1" customWidth="1"/>
    <col min="9" max="9" width="11.140625" style="98" bestFit="1" customWidth="1"/>
    <col min="10" max="10" width="17.42578125" style="98" customWidth="1"/>
    <col min="11" max="11" width="17.42578125" style="98" bestFit="1" customWidth="1"/>
    <col min="12" max="12" width="10.7109375" customWidth="1"/>
    <col min="13" max="13" width="17.42578125" bestFit="1" customWidth="1"/>
    <col min="14" max="14" width="10.7109375" customWidth="1"/>
  </cols>
  <sheetData>
    <row r="1" spans="1:14" ht="23.25" x14ac:dyDescent="0.35">
      <c r="A1" s="196" t="s">
        <v>177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</row>
    <row r="2" spans="1:14" ht="20.100000000000001" customHeight="1" x14ac:dyDescent="0.25">
      <c r="A2" s="85" t="s">
        <v>40</v>
      </c>
      <c r="B2" s="197" t="str">
        <f>'[4]Fiche générale'!B2</f>
        <v>SCIENCES</v>
      </c>
      <c r="C2" s="197"/>
      <c r="D2" s="197"/>
      <c r="E2" s="197"/>
      <c r="F2"/>
      <c r="G2"/>
      <c r="H2"/>
      <c r="I2"/>
      <c r="J2"/>
      <c r="K2"/>
    </row>
    <row r="3" spans="1:14" ht="20.100000000000001" customHeight="1" x14ac:dyDescent="0.25">
      <c r="A3" s="85" t="s">
        <v>38</v>
      </c>
      <c r="B3" s="198" t="str">
        <f>'[4]Fiche générale'!B3:I3</f>
        <v>Méthodes informatiques appliquées à la gestion des entreprises</v>
      </c>
      <c r="C3" s="199"/>
      <c r="D3" s="199"/>
      <c r="E3" s="199"/>
      <c r="F3" s="199"/>
      <c r="G3" s="199"/>
      <c r="H3" s="199"/>
      <c r="I3" s="199"/>
      <c r="J3" s="200"/>
      <c r="K3"/>
    </row>
    <row r="4" spans="1:14" ht="20.100000000000001" customHeight="1" x14ac:dyDescent="0.3">
      <c r="A4" s="85" t="s">
        <v>30</v>
      </c>
      <c r="B4" s="86" t="str">
        <f>'[4]Fiche générale'!B4</f>
        <v>SMAGE18</v>
      </c>
      <c r="C4" s="87" t="s">
        <v>171</v>
      </c>
      <c r="D4" s="201">
        <v>280</v>
      </c>
      <c r="E4" s="201"/>
      <c r="F4" s="202" t="s">
        <v>39</v>
      </c>
      <c r="G4" s="203"/>
      <c r="H4" s="204" t="s">
        <v>261</v>
      </c>
      <c r="I4" s="205"/>
      <c r="J4" s="205"/>
      <c r="K4" s="205"/>
      <c r="L4" s="205"/>
      <c r="M4" s="205"/>
      <c r="N4" s="206"/>
    </row>
    <row r="5" spans="1:14" ht="20.100000000000001" customHeight="1" x14ac:dyDescent="0.25">
      <c r="B5"/>
      <c r="C5"/>
      <c r="D5"/>
      <c r="E5"/>
      <c r="F5"/>
      <c r="G5"/>
      <c r="H5"/>
      <c r="I5"/>
      <c r="J5"/>
      <c r="K5"/>
    </row>
    <row r="6" spans="1:14" ht="20.100000000000001" customHeight="1" x14ac:dyDescent="0.25">
      <c r="A6" s="85" t="s">
        <v>2</v>
      </c>
      <c r="B6" s="132" t="s">
        <v>259</v>
      </c>
      <c r="C6" s="87" t="s">
        <v>172</v>
      </c>
      <c r="D6" s="204">
        <v>180</v>
      </c>
      <c r="E6" s="206"/>
      <c r="F6" s="202" t="s">
        <v>3</v>
      </c>
      <c r="G6" s="203"/>
      <c r="H6" s="207" t="s">
        <v>262</v>
      </c>
      <c r="I6" s="208"/>
      <c r="J6" s="208"/>
      <c r="K6" s="208"/>
      <c r="L6" s="208"/>
      <c r="M6" s="208"/>
      <c r="N6" s="209"/>
    </row>
    <row r="7" spans="1:14" ht="20.100000000000001" customHeight="1" x14ac:dyDescent="0.25">
      <c r="A7" s="85" t="s">
        <v>49</v>
      </c>
      <c r="B7" s="133" t="s">
        <v>269</v>
      </c>
      <c r="C7"/>
      <c r="D7"/>
      <c r="E7"/>
      <c r="F7"/>
      <c r="G7"/>
      <c r="H7"/>
      <c r="I7"/>
      <c r="J7"/>
      <c r="K7"/>
    </row>
    <row r="8" spans="1:14" ht="20.100000000000001" customHeight="1" x14ac:dyDescent="0.25">
      <c r="A8" s="88"/>
      <c r="B8" s="89"/>
      <c r="C8"/>
      <c r="D8"/>
      <c r="E8"/>
      <c r="F8"/>
      <c r="G8"/>
      <c r="H8" s="90"/>
      <c r="I8" s="90"/>
      <c r="J8" s="90"/>
      <c r="K8" s="90"/>
    </row>
    <row r="9" spans="1:14" ht="15" customHeight="1" x14ac:dyDescent="0.25">
      <c r="B9" s="91" t="s">
        <v>4</v>
      </c>
      <c r="C9" s="92" t="s">
        <v>31</v>
      </c>
      <c r="D9" s="90"/>
      <c r="E9" s="210" t="s">
        <v>56</v>
      </c>
      <c r="F9" s="211"/>
      <c r="G9" s="210" t="s">
        <v>51</v>
      </c>
      <c r="H9" s="211"/>
      <c r="I9"/>
      <c r="J9" s="90"/>
      <c r="K9" s="93">
        <v>1</v>
      </c>
      <c r="L9" s="90"/>
      <c r="M9" s="90"/>
      <c r="N9" s="90"/>
    </row>
    <row r="10" spans="1:14" ht="15" customHeight="1" x14ac:dyDescent="0.25">
      <c r="B10" s="94" t="s">
        <v>5</v>
      </c>
      <c r="C10" s="13"/>
      <c r="D10" s="95"/>
      <c r="E10" s="192" t="s">
        <v>55</v>
      </c>
      <c r="F10" s="193"/>
      <c r="G10" s="194"/>
      <c r="H10" s="195"/>
      <c r="I10"/>
      <c r="J10" s="96"/>
      <c r="K10" s="96"/>
      <c r="L10" s="96"/>
      <c r="M10" s="96"/>
      <c r="N10" s="96"/>
    </row>
    <row r="11" spans="1:14" ht="15" customHeight="1" x14ac:dyDescent="0.25">
      <c r="A11" s="50">
        <v>2</v>
      </c>
      <c r="B11" s="94" t="s">
        <v>6</v>
      </c>
      <c r="C11" s="13"/>
      <c r="D11" s="97"/>
      <c r="J11"/>
      <c r="K11"/>
      <c r="M11" s="96"/>
      <c r="N11" s="96"/>
    </row>
    <row r="12" spans="1:14" ht="15" customHeight="1" x14ac:dyDescent="0.25">
      <c r="B12" s="99" t="s">
        <v>173</v>
      </c>
      <c r="C12" s="13"/>
      <c r="D12" s="97"/>
      <c r="E12"/>
      <c r="F12"/>
      <c r="G12"/>
      <c r="H12"/>
      <c r="I12"/>
      <c r="J12"/>
      <c r="K12"/>
      <c r="M12" s="96"/>
      <c r="N12" s="96"/>
    </row>
    <row r="13" spans="1:14" x14ac:dyDescent="0.25">
      <c r="D13" s="97"/>
      <c r="E13" s="186"/>
      <c r="F13" s="186"/>
      <c r="G13" s="128"/>
      <c r="H13" s="97"/>
      <c r="I13" s="97"/>
    </row>
    <row r="14" spans="1:14" ht="26.25" customHeight="1" x14ac:dyDescent="0.25">
      <c r="B14" s="101"/>
      <c r="C14" s="97"/>
      <c r="D14" s="97"/>
      <c r="E14" s="128"/>
      <c r="F14" s="128"/>
      <c r="G14" s="128"/>
      <c r="H14" s="97"/>
      <c r="I14" s="97"/>
      <c r="J14" s="187" t="s">
        <v>32</v>
      </c>
      <c r="K14" s="188"/>
      <c r="L14" s="189"/>
      <c r="M14" s="187" t="s">
        <v>33</v>
      </c>
      <c r="N14" s="189"/>
    </row>
    <row r="15" spans="1:14" ht="39.75" customHeight="1" x14ac:dyDescent="0.25">
      <c r="C15" s="102"/>
      <c r="D15" s="102"/>
      <c r="E15" s="103"/>
      <c r="F15" s="103"/>
      <c r="G15" s="103"/>
      <c r="H15" s="103"/>
      <c r="I15" s="104"/>
      <c r="J15" s="105" t="s">
        <v>34</v>
      </c>
      <c r="K15" s="190" t="str">
        <f>IF(H17="CCI (CC Intégral)","CT pour les dispensés","Contrôle Terminal")</f>
        <v>Contrôle Terminal</v>
      </c>
      <c r="L15" s="191"/>
      <c r="M15" s="190" t="s">
        <v>35</v>
      </c>
      <c r="N15" s="191"/>
    </row>
    <row r="16" spans="1:14" s="98" customFormat="1" ht="47.25" x14ac:dyDescent="0.25">
      <c r="A16" s="134" t="s">
        <v>9</v>
      </c>
      <c r="B16" s="107" t="s">
        <v>7</v>
      </c>
      <c r="C16" s="107" t="s">
        <v>8</v>
      </c>
      <c r="D16" s="108" t="s">
        <v>10</v>
      </c>
      <c r="E16" s="109" t="s">
        <v>11</v>
      </c>
      <c r="F16" s="105" t="s">
        <v>53</v>
      </c>
      <c r="G16" s="105" t="s">
        <v>59</v>
      </c>
      <c r="H16" s="110" t="s">
        <v>54</v>
      </c>
      <c r="I16" s="105" t="s">
        <v>174</v>
      </c>
      <c r="J16" s="108" t="s">
        <v>50</v>
      </c>
      <c r="K16" s="108" t="s">
        <v>36</v>
      </c>
      <c r="L16" s="108" t="s">
        <v>37</v>
      </c>
      <c r="M16" s="108" t="s">
        <v>36</v>
      </c>
      <c r="N16" s="108" t="s">
        <v>37</v>
      </c>
    </row>
    <row r="17" spans="1:14" ht="15" customHeight="1" x14ac:dyDescent="0.3">
      <c r="A17" s="3"/>
      <c r="B17" s="118" t="s">
        <v>0</v>
      </c>
      <c r="C17" s="119" t="s">
        <v>223</v>
      </c>
      <c r="D17" s="4">
        <v>20</v>
      </c>
      <c r="E17" s="4"/>
      <c r="F17" s="4" t="s">
        <v>185</v>
      </c>
      <c r="G17" s="4" t="s">
        <v>185</v>
      </c>
      <c r="H17" s="4" t="s">
        <v>179</v>
      </c>
      <c r="I17" s="75">
        <v>0.5</v>
      </c>
      <c r="J17" s="5">
        <v>1</v>
      </c>
      <c r="K17" s="5" t="s">
        <v>20</v>
      </c>
      <c r="L17" s="5"/>
      <c r="M17" s="5"/>
      <c r="N17" s="5"/>
    </row>
    <row r="18" spans="1:14" ht="15" customHeight="1" x14ac:dyDescent="0.3">
      <c r="A18" s="3"/>
      <c r="B18" s="118" t="s">
        <v>0</v>
      </c>
      <c r="C18" s="82" t="s">
        <v>224</v>
      </c>
      <c r="D18" s="4">
        <v>7</v>
      </c>
      <c r="E18" s="4"/>
      <c r="F18" s="4" t="s">
        <v>185</v>
      </c>
      <c r="G18" s="4" t="s">
        <v>185</v>
      </c>
      <c r="H18" s="4" t="s">
        <v>179</v>
      </c>
      <c r="I18" s="75">
        <v>0.5</v>
      </c>
      <c r="J18" s="5">
        <v>1</v>
      </c>
      <c r="K18" s="5" t="s">
        <v>20</v>
      </c>
      <c r="L18" s="5"/>
      <c r="M18" s="5"/>
      <c r="N18" s="5"/>
    </row>
    <row r="19" spans="1:14" ht="15" customHeight="1" x14ac:dyDescent="0.3">
      <c r="A19" s="3"/>
      <c r="B19" s="118" t="s">
        <v>0</v>
      </c>
      <c r="C19" s="82" t="s">
        <v>265</v>
      </c>
      <c r="D19" s="4">
        <v>3</v>
      </c>
      <c r="E19" s="4"/>
      <c r="F19" s="4" t="s">
        <v>185</v>
      </c>
      <c r="G19" s="4" t="s">
        <v>185</v>
      </c>
      <c r="H19" s="4"/>
      <c r="I19" s="75"/>
      <c r="J19" s="5"/>
      <c r="K19" s="5"/>
      <c r="L19" s="5"/>
      <c r="M19" s="5"/>
      <c r="N19" s="5"/>
    </row>
    <row r="20" spans="1:14" ht="15" customHeight="1" x14ac:dyDescent="0.25">
      <c r="A20" s="3"/>
      <c r="B20" s="5"/>
      <c r="C20" s="3"/>
      <c r="D20" s="4"/>
      <c r="E20" s="4"/>
      <c r="F20" s="4"/>
      <c r="G20" s="4"/>
      <c r="H20" s="4"/>
      <c r="I20" s="4"/>
      <c r="J20" s="5"/>
      <c r="K20" s="5"/>
      <c r="L20" s="5"/>
      <c r="M20" s="5"/>
      <c r="N20" s="5"/>
    </row>
    <row r="21" spans="1:14" ht="15" customHeight="1" x14ac:dyDescent="0.25">
      <c r="A21" s="3"/>
      <c r="B21" s="5"/>
      <c r="C21" s="120"/>
      <c r="D21" s="4"/>
      <c r="E21" s="4"/>
      <c r="F21" s="4"/>
      <c r="G21" s="4"/>
      <c r="H21" s="4"/>
      <c r="I21" s="4"/>
      <c r="J21" s="5"/>
      <c r="K21" s="5"/>
      <c r="L21" s="5"/>
      <c r="M21" s="5"/>
      <c r="N21" s="5"/>
    </row>
    <row r="22" spans="1:14" ht="15" customHeight="1" x14ac:dyDescent="0.25">
      <c r="A22" s="3"/>
      <c r="B22" s="5"/>
      <c r="C22" s="3"/>
      <c r="D22" s="4"/>
      <c r="E22" s="4"/>
      <c r="F22" s="4"/>
      <c r="G22" s="4"/>
      <c r="H22" s="4"/>
      <c r="I22" s="4"/>
      <c r="J22" s="5"/>
      <c r="K22" s="5"/>
      <c r="L22" s="5"/>
      <c r="M22" s="5"/>
      <c r="N22" s="5"/>
    </row>
    <row r="23" spans="1:14" ht="15" customHeight="1" x14ac:dyDescent="0.25">
      <c r="A23" s="6"/>
      <c r="B23" s="5"/>
      <c r="C23" s="5"/>
      <c r="D23" s="4"/>
      <c r="E23" s="4"/>
      <c r="F23" s="4"/>
      <c r="G23" s="4"/>
      <c r="H23" s="4"/>
      <c r="I23" s="4"/>
      <c r="J23" s="5"/>
      <c r="K23" s="5"/>
      <c r="L23" s="5"/>
      <c r="M23" s="5"/>
      <c r="N23" s="5"/>
    </row>
    <row r="24" spans="1:14" ht="15" customHeight="1" x14ac:dyDescent="0.25">
      <c r="A24" s="3"/>
      <c r="B24" s="5"/>
      <c r="C24" s="5"/>
      <c r="D24" s="4"/>
      <c r="E24" s="4"/>
      <c r="F24" s="4"/>
      <c r="G24" s="4"/>
      <c r="H24" s="4"/>
      <c r="I24" s="4"/>
      <c r="J24" s="5"/>
      <c r="K24" s="5"/>
      <c r="L24" s="5"/>
      <c r="M24" s="5"/>
      <c r="N24" s="5"/>
    </row>
    <row r="25" spans="1:14" ht="15" customHeight="1" x14ac:dyDescent="0.25">
      <c r="A25" s="3"/>
      <c r="B25" s="5"/>
      <c r="C25" s="5"/>
      <c r="D25" s="4"/>
      <c r="E25" s="4"/>
      <c r="F25" s="4"/>
      <c r="G25" s="4"/>
      <c r="H25" s="4"/>
      <c r="I25" s="4"/>
      <c r="J25" s="5"/>
      <c r="K25" s="5"/>
      <c r="L25" s="5"/>
      <c r="M25" s="5"/>
      <c r="N25" s="5"/>
    </row>
    <row r="26" spans="1:14" ht="15" customHeight="1" x14ac:dyDescent="0.25">
      <c r="A26" s="3"/>
      <c r="B26" s="5"/>
      <c r="C26" s="5"/>
      <c r="D26" s="4"/>
      <c r="E26" s="4"/>
      <c r="F26" s="4"/>
      <c r="G26" s="4"/>
      <c r="H26" s="4"/>
      <c r="I26" s="4"/>
      <c r="J26" s="5"/>
      <c r="K26" s="5"/>
      <c r="L26" s="5"/>
      <c r="M26" s="5"/>
      <c r="N26" s="5"/>
    </row>
    <row r="27" spans="1:14" ht="15" customHeight="1" x14ac:dyDescent="0.25">
      <c r="A27" s="3"/>
      <c r="B27" s="5"/>
      <c r="C27" s="5"/>
      <c r="D27" s="4"/>
      <c r="E27" s="4"/>
      <c r="F27" s="4"/>
      <c r="G27" s="4"/>
      <c r="H27" s="4"/>
      <c r="I27" s="4"/>
      <c r="J27" s="5"/>
      <c r="K27" s="5"/>
      <c r="L27" s="5"/>
      <c r="M27" s="5"/>
      <c r="N27" s="5"/>
    </row>
    <row r="28" spans="1:14" ht="15" customHeight="1" x14ac:dyDescent="0.25">
      <c r="A28" s="5"/>
      <c r="B28" s="5"/>
      <c r="C28" s="5"/>
      <c r="D28" s="4"/>
      <c r="E28" s="5"/>
      <c r="F28" s="5"/>
      <c r="G28" s="5"/>
      <c r="H28" s="5"/>
      <c r="I28" s="5"/>
      <c r="J28" s="5"/>
      <c r="K28" s="5"/>
      <c r="L28" s="5"/>
      <c r="M28" s="5"/>
      <c r="N28" s="5"/>
    </row>
    <row r="29" spans="1:14" ht="15" customHeight="1" x14ac:dyDescent="0.25">
      <c r="A29" s="5"/>
      <c r="B29" s="5"/>
      <c r="C29" s="5"/>
      <c r="D29" s="4"/>
      <c r="E29" s="5"/>
      <c r="F29" s="5"/>
      <c r="G29" s="5"/>
      <c r="H29" s="5"/>
      <c r="I29" s="5"/>
      <c r="J29" s="5"/>
      <c r="K29" s="5"/>
      <c r="L29" s="5"/>
      <c r="M29" s="5"/>
      <c r="N29" s="5"/>
    </row>
    <row r="30" spans="1:14" ht="15" customHeight="1" x14ac:dyDescent="0.25">
      <c r="A30" s="5"/>
      <c r="B30" s="5"/>
      <c r="C30" s="5"/>
      <c r="D30" s="4"/>
      <c r="E30" s="5"/>
      <c r="F30" s="5"/>
      <c r="G30" s="5"/>
      <c r="H30" s="5"/>
      <c r="I30" s="5"/>
      <c r="J30" s="5"/>
      <c r="K30" s="5"/>
      <c r="L30" s="5"/>
      <c r="M30" s="5"/>
      <c r="N30" s="5"/>
    </row>
    <row r="31" spans="1:14" ht="15" customHeight="1" x14ac:dyDescent="0.25">
      <c r="A31" s="5"/>
      <c r="B31" s="5"/>
      <c r="C31" s="5"/>
      <c r="D31" s="4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4" x14ac:dyDescent="0.25">
      <c r="A32" s="3"/>
      <c r="B32" s="5"/>
      <c r="C32" s="3"/>
      <c r="D32" s="4"/>
      <c r="E32" s="5"/>
      <c r="F32" s="5"/>
      <c r="G32" s="5"/>
      <c r="H32" s="5"/>
      <c r="I32" s="5"/>
      <c r="J32" s="3"/>
      <c r="K32" s="5"/>
      <c r="L32" s="5"/>
      <c r="M32" s="5"/>
      <c r="N32" s="5"/>
    </row>
    <row r="33" spans="1:14" x14ac:dyDescent="0.25">
      <c r="A33" s="3"/>
      <c r="B33" s="5"/>
      <c r="C33" s="3"/>
      <c r="D33" s="4"/>
      <c r="E33" s="5"/>
      <c r="F33" s="5"/>
      <c r="G33" s="5"/>
      <c r="H33" s="5"/>
      <c r="I33" s="5"/>
      <c r="J33" s="3"/>
      <c r="K33" s="5"/>
      <c r="L33" s="5"/>
      <c r="M33" s="5"/>
      <c r="N33" s="5"/>
    </row>
    <row r="34" spans="1:14" x14ac:dyDescent="0.25">
      <c r="A34" s="3"/>
      <c r="B34" s="5"/>
      <c r="C34" s="3"/>
      <c r="D34" s="4"/>
      <c r="E34" s="5"/>
      <c r="F34" s="5"/>
      <c r="G34" s="5"/>
      <c r="H34" s="5"/>
      <c r="I34" s="5"/>
      <c r="J34" s="3"/>
      <c r="K34" s="5"/>
      <c r="L34" s="5"/>
      <c r="M34" s="5"/>
      <c r="N34" s="5"/>
    </row>
    <row r="35" spans="1:14" x14ac:dyDescent="0.25">
      <c r="A35" s="3"/>
      <c r="B35" s="5"/>
      <c r="C35" s="3"/>
      <c r="D35" s="4"/>
      <c r="E35" s="5"/>
      <c r="F35" s="5"/>
      <c r="G35" s="5"/>
      <c r="H35" s="5"/>
      <c r="I35" s="5"/>
      <c r="J35" s="3"/>
      <c r="K35" s="5"/>
      <c r="L35" s="5"/>
      <c r="M35" s="5"/>
      <c r="N35" s="5"/>
    </row>
    <row r="36" spans="1:14" x14ac:dyDescent="0.25">
      <c r="A36" s="3"/>
      <c r="B36" s="5"/>
      <c r="C36" s="3"/>
      <c r="D36" s="4"/>
      <c r="E36" s="5"/>
      <c r="F36" s="5"/>
      <c r="G36" s="5"/>
      <c r="H36" s="5"/>
      <c r="I36" s="5"/>
      <c r="J36" s="3"/>
      <c r="K36" s="5"/>
      <c r="L36" s="5"/>
      <c r="M36" s="5"/>
      <c r="N36" s="5"/>
    </row>
    <row r="37" spans="1:14" x14ac:dyDescent="0.25">
      <c r="A37" s="3"/>
      <c r="B37" s="5"/>
      <c r="C37" s="3"/>
      <c r="D37" s="4"/>
      <c r="E37" s="5"/>
      <c r="F37" s="5"/>
      <c r="G37" s="5"/>
      <c r="H37" s="5"/>
      <c r="I37" s="5"/>
      <c r="J37" s="3"/>
      <c r="K37" s="5"/>
      <c r="L37" s="5"/>
      <c r="M37" s="5"/>
      <c r="N37" s="5"/>
    </row>
    <row r="38" spans="1:14" x14ac:dyDescent="0.25">
      <c r="A38" s="3"/>
      <c r="B38" s="5"/>
      <c r="C38" s="3"/>
      <c r="D38" s="4"/>
      <c r="E38" s="5"/>
      <c r="F38" s="5"/>
      <c r="G38" s="5"/>
      <c r="H38" s="5"/>
      <c r="I38" s="5"/>
      <c r="J38" s="3"/>
      <c r="K38" s="5"/>
      <c r="L38" s="5"/>
      <c r="M38" s="5"/>
      <c r="N38" s="5"/>
    </row>
    <row r="39" spans="1:14" x14ac:dyDescent="0.25">
      <c r="A39" s="3"/>
      <c r="B39" s="5"/>
      <c r="C39" s="3"/>
      <c r="D39" s="4"/>
      <c r="E39" s="5"/>
      <c r="F39" s="5"/>
      <c r="G39" s="5"/>
      <c r="H39" s="5"/>
      <c r="I39" s="5"/>
      <c r="J39" s="3"/>
      <c r="K39" s="5"/>
      <c r="L39" s="5"/>
      <c r="M39" s="5"/>
      <c r="N39" s="5"/>
    </row>
    <row r="40" spans="1:14" ht="18.75" x14ac:dyDescent="0.25">
      <c r="A40" s="8"/>
      <c r="B40" s="5"/>
      <c r="C40" s="68"/>
      <c r="D40" s="4"/>
      <c r="E40" s="9"/>
      <c r="F40" s="9"/>
      <c r="G40" s="9"/>
      <c r="H40" s="9"/>
      <c r="I40" s="9"/>
      <c r="J40" s="8"/>
      <c r="K40" s="5"/>
      <c r="L40" s="5"/>
      <c r="M40" s="5"/>
      <c r="N40" s="5"/>
    </row>
    <row r="41" spans="1:14" ht="17.25" x14ac:dyDescent="0.25">
      <c r="A41" s="11"/>
      <c r="B41" s="5"/>
      <c r="C41" s="69"/>
      <c r="D41" s="4"/>
      <c r="E41" s="5"/>
      <c r="F41" s="5"/>
      <c r="G41" s="5"/>
      <c r="H41" s="5"/>
      <c r="I41" s="5"/>
      <c r="J41" s="11"/>
      <c r="K41" s="5"/>
      <c r="L41" s="5"/>
      <c r="M41" s="5"/>
      <c r="N41" s="5"/>
    </row>
    <row r="42" spans="1:14" x14ac:dyDescent="0.25">
      <c r="A42" s="3"/>
      <c r="B42" s="5"/>
      <c r="C42" s="3"/>
      <c r="D42" s="4"/>
      <c r="E42" s="5"/>
      <c r="F42" s="5"/>
      <c r="G42" s="5"/>
      <c r="H42" s="5"/>
      <c r="I42" s="5"/>
      <c r="J42" s="3"/>
      <c r="K42" s="5"/>
      <c r="L42" s="5"/>
      <c r="M42" s="5"/>
      <c r="N42" s="5"/>
    </row>
    <row r="43" spans="1:14" x14ac:dyDescent="0.25">
      <c r="A43" s="3"/>
      <c r="B43" s="5"/>
      <c r="C43" s="3"/>
      <c r="D43" s="4"/>
      <c r="E43" s="5"/>
      <c r="F43" s="5"/>
      <c r="G43" s="5"/>
      <c r="H43" s="5"/>
      <c r="I43" s="5"/>
      <c r="J43" s="3"/>
      <c r="K43" s="5"/>
      <c r="L43" s="5"/>
      <c r="M43" s="5"/>
      <c r="N43" s="5"/>
    </row>
    <row r="46" spans="1:14" ht="17.25" x14ac:dyDescent="0.25">
      <c r="B46" s="117"/>
      <c r="C46" s="117"/>
      <c r="D46" s="117"/>
      <c r="E46" s="117"/>
      <c r="F46" s="117"/>
      <c r="G46" s="117"/>
      <c r="H46" s="117"/>
      <c r="I46" s="117"/>
      <c r="J46" s="117"/>
      <c r="K46" s="117"/>
    </row>
    <row r="51" spans="2:11" ht="17.25" x14ac:dyDescent="0.25">
      <c r="B51" s="117"/>
      <c r="C51" s="117"/>
      <c r="D51" s="117"/>
      <c r="E51" s="117"/>
      <c r="F51" s="117"/>
      <c r="G51" s="117"/>
      <c r="H51" s="117"/>
      <c r="I51" s="117"/>
      <c r="J51" s="117"/>
      <c r="K51" s="117"/>
    </row>
  </sheetData>
  <sheetProtection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E9 G9 A16:N16">
    <cfRule type="expression" dxfId="11" priority="11">
      <formula>$A$11=2</formula>
    </cfRule>
    <cfRule type="expression" dxfId="10" priority="12">
      <formula>$A$11=3</formula>
    </cfRule>
    <cfRule type="expression" dxfId="9" priority="13">
      <formula>$A$11=1</formula>
    </cfRule>
  </conditionalFormatting>
  <conditionalFormatting sqref="I17 I20:I43 K17:L43">
    <cfRule type="expression" dxfId="8" priority="10">
      <formula>$H17="CCI (CC Intégral)"</formula>
    </cfRule>
  </conditionalFormatting>
  <conditionalFormatting sqref="I17:J17 I20:J43">
    <cfRule type="expression" dxfId="7" priority="9">
      <formula>$H17="CT (Contrôle terminal)"</formula>
    </cfRule>
  </conditionalFormatting>
  <conditionalFormatting sqref="I18">
    <cfRule type="expression" dxfId="6" priority="6">
      <formula>$H18="CCI (CC Intégral)"</formula>
    </cfRule>
  </conditionalFormatting>
  <conditionalFormatting sqref="I18:J18">
    <cfRule type="expression" dxfId="5" priority="5">
      <formula>$H18="CT (Contrôle terminal)"</formula>
    </cfRule>
  </conditionalFormatting>
  <conditionalFormatting sqref="I19">
    <cfRule type="expression" dxfId="4" priority="2">
      <formula>$H19="CCI (CC Intégral)"</formula>
    </cfRule>
  </conditionalFormatting>
  <conditionalFormatting sqref="I19:J19">
    <cfRule type="expression" dxfId="3" priority="1">
      <formula>$H19="CT (Contrôle terminal)"</formula>
    </cfRule>
  </conditionalFormatting>
  <conditionalFormatting sqref="K15:L16">
    <cfRule type="expression" dxfId="2" priority="14">
      <formula>$H$17="CCI (CC Intégral)"</formula>
    </cfRule>
  </conditionalFormatting>
  <dataValidations count="4">
    <dataValidation type="list" allowBlank="1" showInputMessage="1" showErrorMessage="1" sqref="F17:G43">
      <formula1>"Oui,Non"</formula1>
    </dataValidation>
    <dataValidation type="list" allowBlank="1" showInputMessage="1" showErrorMessage="1" sqref="B17:B43">
      <formula1>Nat_ELP</formula1>
    </dataValidation>
    <dataValidation type="list" allowBlank="1" showInputMessage="1" showErrorMessage="1" sqref="H17:H43">
      <formula1>Type_contrôle</formula1>
    </dataValidation>
    <dataValidation type="list" allowBlank="1" showInputMessage="1" showErrorMessage="1" sqref="K17:K43 M17:M43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475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5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5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id="{CDBCD417-7B51-45D8-9DC5-BB79E91C33EB}">
            <xm:f>'P:\MODULO.2021\Modalités de Contrôle des Connaissances 2020-2021\MCC - UFR SCIENCES.MODIFIE\MCC - UFR SCIENCES - MASTERS\OK.MIAGE\[MCC Master2 MIAGE MBDS - 2020.xlsx]Fiche générale'!#REF!="Session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8" id="{8EB7750F-CDA4-4B86-B9B9-F3CE0F4B0665}">
            <xm:f>'\Users\michelwinter\FAC\Direction 2016-2017\Volumes\Mes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M14:N43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8905F66AA0B1408FF2BA83E5950473" ma:contentTypeVersion="2" ma:contentTypeDescription="Create a new document." ma:contentTypeScope="" ma:versionID="577d355fe6f94a2e00445991dda9c13b">
  <xsd:schema xmlns:xsd="http://www.w3.org/2001/XMLSchema" xmlns:xs="http://www.w3.org/2001/XMLSchema" xmlns:p="http://schemas.microsoft.com/office/2006/metadata/properties" xmlns:ns2="506b81aa-d382-47a1-a849-59f8736e3581" targetNamespace="http://schemas.microsoft.com/office/2006/metadata/properties" ma:root="true" ma:fieldsID="20c0b825b6090c5963ec1a747849c057" ns2:_="">
    <xsd:import namespace="506b81aa-d382-47a1-a849-59f8736e35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6b81aa-d382-47a1-a849-59f8736e3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12032E4-63D0-4327-B5A6-89E80A651C8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D07E2F-880F-41F8-AFED-7F5D445DF2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6b81aa-d382-47a1-a849-59f8736e35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3A6BD4-6B0C-42CF-962D-59A5168B96F9}">
  <ds:schemaRefs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506b81aa-d382-47a1-a849-59f8736e3581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29</vt:i4>
      </vt:variant>
    </vt:vector>
  </HeadingPairs>
  <TitlesOfParts>
    <vt:vector size="39" baseType="lpstr">
      <vt:lpstr>Fiche générale</vt:lpstr>
      <vt:lpstr>M1 MIAGE annuel</vt:lpstr>
      <vt:lpstr>M2 INTENSE Annuel</vt:lpstr>
      <vt:lpstr>M2 SIRIS Annuel </vt:lpstr>
      <vt:lpstr>M2 IA2 Annuel</vt:lpstr>
      <vt:lpstr>MBDS S3</vt:lpstr>
      <vt:lpstr>MBDS S4</vt:lpstr>
      <vt:lpstr>MBDS S3 DELOC</vt:lpstr>
      <vt:lpstr>MBDS S4 DELOC</vt:lpstr>
      <vt:lpstr>Listes</vt:lpstr>
      <vt:lpstr>DROIT</vt:lpstr>
      <vt:lpstr>ESPE</vt:lpstr>
      <vt:lpstr>IAE</vt:lpstr>
      <vt:lpstr>IDPD</vt:lpstr>
      <vt:lpstr>'M1 MIAGE annuel'!Impression_des_titres</vt:lpstr>
      <vt:lpstr>'M2 IA2 Annuel'!Impression_des_titres</vt:lpstr>
      <vt:lpstr>'M2 INTENSE Annuel'!Impression_des_titres</vt:lpstr>
      <vt:lpstr>'M2 SIRIS Annuel '!Impression_des_titres</vt:lpstr>
      <vt:lpstr>'MBDS S3'!Impression_des_titres</vt:lpstr>
      <vt:lpstr>'MBDS S3 DELOC'!Impression_des_titres</vt:lpstr>
      <vt:lpstr>'MBDS S4'!Impression_des_titres</vt:lpstr>
      <vt:lpstr>'MBDS S4 DELOC'!Impression_des_titres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Sylvain Maillot</cp:lastModifiedBy>
  <cp:lastPrinted>2018-03-13T09:26:04Z</cp:lastPrinted>
  <dcterms:created xsi:type="dcterms:W3CDTF">2016-12-07T14:50:54Z</dcterms:created>
  <dcterms:modified xsi:type="dcterms:W3CDTF">2020-09-24T06:56:34Z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0x010100978905F66AA0B1408FF2BA83E5950473</vt:lpwstr>
  </property>
</Properties>
</file>