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/Users/stephanebouissou/Documents/GEDD/Maquette/"/>
    </mc:Choice>
  </mc:AlternateContent>
  <bookViews>
    <workbookView xWindow="0" yWindow="460" windowWidth="28800" windowHeight="11100" tabRatio="821" activeTab="4"/>
  </bookViews>
  <sheets>
    <sheet name="Fiche générale" sheetId="6" r:id="rId1"/>
    <sheet name="Semestre 1-GEDD" sheetId="46" r:id="rId2"/>
    <sheet name="Semestre 2-GEDD" sheetId="47" r:id="rId3"/>
    <sheet name="Semestre 3 - GEDD" sheetId="53" r:id="rId4"/>
    <sheet name="Semestre 4 - GEDD" sheetId="57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1-GEDD'!$1:$16</definedName>
    <definedName name="_xlnm.Print_Titles" localSheetId="2">'Semestre 2-GEDD'!$1:$16</definedName>
    <definedName name="_xlnm.Print_Titles" localSheetId="3">'Semestre 3 - GEDD'!$1:$16</definedName>
    <definedName name="_xlnm.Print_Titles" localSheetId="4">'Semestre 4 - GEDD'!$1:$16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emestre_3_GEDD" localSheetId="4">#REF!</definedName>
    <definedName name="Semestre_3_GEDD">#REF!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Listes!$A$17:$B$69</definedName>
    <definedName name="Type_contrôle">Listes!$B$2:$B$4</definedName>
    <definedName name="_xlnm.Print_Area" localSheetId="0">'Fiche générale'!$A$1:$I$35</definedName>
  </definedNames>
  <calcPr calcId="15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6" l="1"/>
  <c r="K15" i="57"/>
  <c r="B4" i="57"/>
  <c r="B3" i="57"/>
  <c r="B2" i="57"/>
  <c r="K15" i="53"/>
  <c r="B4" i="53"/>
  <c r="B3" i="53"/>
  <c r="B2" i="53"/>
  <c r="K15" i="47"/>
  <c r="B4" i="47"/>
  <c r="B3" i="47"/>
  <c r="B2" i="47"/>
  <c r="K15" i="46"/>
  <c r="B4" i="46"/>
  <c r="B3" i="46"/>
  <c r="B2" i="46"/>
</calcChain>
</file>

<file path=xl/comments1.xml><?xml version="1.0" encoding="utf-8"?>
<comments xmlns="http://schemas.openxmlformats.org/spreadsheetml/2006/main">
  <authors>
    <author>cgarcia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<sst xmlns="http://schemas.openxmlformats.org/spreadsheetml/2006/main" count="565" uniqueCount="245">
  <si>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</si>
  <si>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</si>
  <si>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</si>
  <si>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</si>
  <si>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</si>
  <si>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</si>
  <si>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</si>
  <si>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</si>
  <si>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</si>
  <si>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</si>
  <si>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</si>
  <si>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</si>
  <si>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</si>
  <si>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</si>
  <si>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</si>
  <si>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</si>
  <si>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</si>
  <si>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</si>
  <si>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</si>
  <si>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</si>
  <si>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</si>
  <si>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</si>
  <si>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</si>
  <si>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</si>
  <si>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</si>
  <si>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</si>
  <si>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</si>
  <si>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</si>
  <si>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</si>
  <si>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</si>
  <si>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</si>
  <si>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</si>
  <si>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</si>
  <si>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</si>
  <si>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</si>
  <si>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</si>
  <si>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</si>
  <si>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</si>
  <si>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</si>
  <si>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</si>
  <si>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</si>
  <si>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</si>
  <si>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</si>
  <si>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</si>
  <si>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</si>
  <si>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</si>
  <si>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</si>
  <si>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</si>
  <si>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</si>
  <si>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</si>
  <si>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</si>
  <si>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</si>
  <si>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</si>
  <si>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</si>
  <si>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</si>
  <si>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</si>
  <si>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</si>
  <si>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</si>
  <si>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</si>
  <si>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</si>
  <si>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</si>
  <si>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</si>
  <si>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</si>
  <si>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</si>
  <si>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</si>
  <si>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</si>
  <si>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</si>
  <si>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</si>
  <si>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</si>
  <si>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</si>
  <si>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</si>
  <si>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</si>
  <si>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</si>
  <si>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</si>
  <si>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</si>
  <si>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</si>
  <si>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</si>
  <si>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</si>
  <si>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</si>
  <si>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</si>
  <si>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</si>
  <si>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</si>
  <si>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</si>
  <si>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</si>
  <si>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</si>
  <si>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</si>
  <si>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</si>
  <si>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</si>
  <si>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</si>
  <si>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</si>
  <si>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</si>
  <si>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</si>
  <si>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</si>
  <si>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</si>
  <si>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</si>
  <si>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</si>
  <si>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</si>
  <si>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</si>
  <si>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</si>
  <si>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</si>
  <si>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</si>
  <si>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</si>
  <si>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</si>
  <si>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</si>
  <si>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</si>
  <si>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</si>
  <si>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</si>
  <si>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</si>
  <si>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</si>
  <si>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</si>
  <si>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</si>
  <si>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</si>
  <si>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</si>
  <si>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</si>
  <si>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</si>
  <si>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</si>
  <si>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</si>
  <si>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</si>
  <si>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</si>
  <si>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</si>
  <si>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</si>
  <si>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</si>
  <si>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</si>
  <si>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</si>
  <si>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</si>
  <si>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</si>
  <si>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</si>
  <si>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</si>
  <si>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</si>
  <si>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</si>
  <si>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</si>
  <si>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</si>
  <si>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</si>
  <si>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</si>
  <si>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</si>
  <si>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</si>
  <si>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</si>
  <si>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</si>
  <si>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</si>
  <si>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</si>
  <si>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</si>
  <si>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</si>
  <si>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</si>
  <si>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</si>
  <si>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</si>
  <si>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</si>
  <si>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</si>
  <si>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</si>
  <si>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</si>
  <si>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</si>
  <si>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</si>
  <si>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</si>
  <si>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</si>
  <si>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</si>
  <si>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</si>
  <si>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</si>
  <si>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</si>
  <si>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</si>
  <si>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</si>
  <si>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</si>
  <si>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</si>
  <si>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</si>
  <si>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</si>
  <si>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</si>
  <si>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</si>
  <si>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</si>
  <si>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</si>
  <si>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</si>
  <si>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</si>
  <si>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</si>
  <si>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</si>
  <si>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</si>
  <si>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</si>
  <si>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</si>
  <si>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</si>
  <si>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</si>
  <si>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</si>
  <si>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</si>
  <si>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</si>
  <si>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</si>
  <si>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</si>
  <si>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</si>
  <si>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</si>
  <si>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 xml:space="preserve">1 redoublement possible </t>
  </si>
  <si>
    <t>Oui</t>
  </si>
  <si>
    <t>Méthodologie Scientifique</t>
  </si>
  <si>
    <t>Découverte de nos environnements naturels</t>
  </si>
  <si>
    <t>Ecotoxicologie / Biodiversité / Ressources Nat.</t>
  </si>
  <si>
    <t>Système d'information géoréférencés</t>
  </si>
  <si>
    <t>Introduction à la Gestion de Projet</t>
  </si>
  <si>
    <t>Management par la Qualité</t>
  </si>
  <si>
    <t>Historique et Initiatives en matière de développement durable</t>
  </si>
  <si>
    <t>Démarche Intégrée de développement des énergies renouvelables et de l'utilisation rationnelle de l'énergie</t>
  </si>
  <si>
    <t>Economie de l'environnement</t>
  </si>
  <si>
    <t>Droit de l'environnement</t>
  </si>
  <si>
    <t>Méthodologie et complément de formation en fonction des projets menés avec des entreprises, collectivités ou associations partenaires</t>
  </si>
  <si>
    <t>Réalisation du projet</t>
  </si>
  <si>
    <t>8 de moyenne à un UE</t>
  </si>
  <si>
    <t>Anglais</t>
  </si>
  <si>
    <t>Communication Interpersonnelle</t>
  </si>
  <si>
    <t>Projet tuteuré</t>
  </si>
  <si>
    <t>Expérience professionnelle en alternance</t>
  </si>
  <si>
    <t>Non</t>
  </si>
  <si>
    <t>Gestion de Projet</t>
  </si>
  <si>
    <t>Territoire, Ville et Développement Durable</t>
  </si>
  <si>
    <t>Stratégie Industrielle et Développement Durable</t>
  </si>
  <si>
    <t>Gestion de l'eau</t>
  </si>
  <si>
    <t>Management de l'environnement</t>
  </si>
  <si>
    <t>Hygiène, Santé, Sécurité</t>
  </si>
  <si>
    <t xml:space="preserve">Droit de l'environnement </t>
  </si>
  <si>
    <t>Gestion des déchets</t>
  </si>
  <si>
    <t>Architecture et énergies renouvelables</t>
  </si>
  <si>
    <t>Méthodologie du mémoire de fin d'études</t>
  </si>
  <si>
    <t>Synthèse bibliographique</t>
  </si>
  <si>
    <t>Anglais - préparation du Toeic</t>
  </si>
  <si>
    <t>Communication et méthodologie de la recherche d'emploi</t>
  </si>
  <si>
    <t>Expérience Professionnelle en alternance</t>
  </si>
  <si>
    <t>Pas de compensation entre les semestres: validation obligatoire des deux semestres</t>
  </si>
  <si>
    <t>Compensation entre les UE du même semestre</t>
  </si>
  <si>
    <t>Compensation entre les ECUE à l'intérieur de la même UE</t>
  </si>
  <si>
    <t>En fin de première année de master, le jury d'année se prononce sur l’admission à poursuivre de l’étudiant, au sein de la mention, en précisant le parcours.
Décision : admis à poursuivre au sein de  la mention A… dans le (s) parcours: 1 ou parcours 2 (si plusieurs options proposées).</t>
  </si>
  <si>
    <t>SMGDD1</t>
  </si>
  <si>
    <t>SMS01GDD</t>
  </si>
  <si>
    <t>Enjeux environnementaux</t>
  </si>
  <si>
    <t>Outils de management</t>
  </si>
  <si>
    <t>Introduction au développement durable</t>
  </si>
  <si>
    <t>Droit et économie de l'environnement</t>
  </si>
  <si>
    <t>Projets tuteurés 1</t>
  </si>
  <si>
    <t>M1 Gestion de l'environnement et du développement durable</t>
  </si>
  <si>
    <t>SMS02GDD</t>
  </si>
  <si>
    <t>SMGDD2</t>
  </si>
  <si>
    <t>SMS03GDD</t>
  </si>
  <si>
    <t>SMS04GDD</t>
  </si>
  <si>
    <t>Gestion de l'environnement et du développement durable (GEDD)</t>
  </si>
  <si>
    <t>M2 Gestion de l'environnement et du développement durable (GEDD)</t>
  </si>
  <si>
    <t>Communication 1 (GEDD)</t>
  </si>
  <si>
    <t>Rédaction rapport 1</t>
  </si>
  <si>
    <t>Soutenance 1</t>
  </si>
  <si>
    <t>Suivi de stage 1</t>
  </si>
  <si>
    <t>Développement durable</t>
  </si>
  <si>
    <t>Management de l'environnement et de la sécurité</t>
  </si>
  <si>
    <t>Gestion de l'eau, de l'énergie et des déchets</t>
  </si>
  <si>
    <t>Communication</t>
  </si>
  <si>
    <t>Gestion de l'environnement et du développement durable</t>
  </si>
  <si>
    <t>Projets tuteurés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</si>
</sst>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75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25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7" borderId="1" xfId="0" applyFill="1" applyBorder="1" applyProtection="1">
      <protection locked="0"/>
    </xf>
    <xf numFmtId="0" fontId="22" fillId="0" borderId="1" xfId="0" applyFont="1" applyFill="1" applyBorder="1" applyProtection="1">
      <protection locked="0"/>
    </xf>
    <xf numFmtId="0" fontId="22" fillId="0" borderId="1" xfId="0" applyFont="1" applyBorder="1" applyAlignment="1" applyProtection="1">
      <alignment vertical="center"/>
      <protection locked="0"/>
    </xf>
    <xf numFmtId="0" fontId="22" fillId="0" borderId="1" xfId="0" applyFont="1" applyBorder="1" applyAlignment="1" applyProtection="1">
      <alignment horizontal="left"/>
      <protection locked="0"/>
    </xf>
    <xf numFmtId="0" fontId="22" fillId="0" borderId="1" xfId="0" applyFont="1" applyBorder="1" applyProtection="1">
      <protection locked="0"/>
    </xf>
    <xf numFmtId="0" fontId="22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ont="1" applyBorder="1" applyAlignment="1" applyProtection="1">
      <alignment horizontal="left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Fill="1" applyBorder="1" applyProtection="1"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Protection="1">
      <protection locked="0"/>
    </xf>
    <xf numFmtId="0" fontId="24" fillId="6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13" fillId="0" borderId="1" xfId="0" applyFont="1" applyBorder="1" applyAlignment="1">
      <alignment horizontal="left"/>
    </xf>
    <xf numFmtId="0" fontId="21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top"/>
      <protection locked="0"/>
    </xf>
    <xf numFmtId="0" fontId="9" fillId="2" borderId="12" xfId="0" applyFont="1" applyFill="1" applyBorder="1" applyAlignment="1" applyProtection="1">
      <alignment horizontal="left" vertical="top"/>
      <protection locked="0"/>
    </xf>
    <xf numFmtId="0" fontId="9" fillId="2" borderId="13" xfId="0" applyFont="1" applyFill="1" applyBorder="1" applyAlignment="1" applyProtection="1">
      <alignment horizontal="left" vertical="top"/>
      <protection locked="0"/>
    </xf>
    <xf numFmtId="0" fontId="9" fillId="2" borderId="10" xfId="0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 applyProtection="1">
      <alignment horizontal="left" vertical="top"/>
      <protection locked="0"/>
    </xf>
    <xf numFmtId="0" fontId="9" fillId="2" borderId="14" xfId="0" applyFont="1" applyFill="1" applyBorder="1" applyAlignment="1" applyProtection="1">
      <alignment horizontal="left" vertical="top"/>
      <protection locked="0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9" fillId="7" borderId="11" xfId="0" applyFont="1" applyFill="1" applyBorder="1" applyAlignment="1" applyProtection="1">
      <alignment horizontal="left" vertical="top"/>
      <protection locked="0"/>
    </xf>
    <xf numFmtId="0" fontId="9" fillId="7" borderId="12" xfId="0" applyFont="1" applyFill="1" applyBorder="1" applyAlignment="1" applyProtection="1">
      <alignment horizontal="left" vertical="top"/>
      <protection locked="0"/>
    </xf>
    <xf numFmtId="0" fontId="9" fillId="7" borderId="13" xfId="0" applyFont="1" applyFill="1" applyBorder="1" applyAlignment="1" applyProtection="1">
      <alignment horizontal="left" vertical="top"/>
      <protection locked="0"/>
    </xf>
    <xf numFmtId="0" fontId="9" fillId="7" borderId="10" xfId="0" applyFont="1" applyFill="1" applyBorder="1" applyAlignment="1" applyProtection="1">
      <alignment horizontal="left" vertical="top"/>
      <protection locked="0"/>
    </xf>
    <xf numFmtId="0" fontId="9" fillId="7" borderId="0" xfId="0" applyFont="1" applyFill="1" applyBorder="1" applyAlignment="1" applyProtection="1">
      <alignment horizontal="left" vertical="top"/>
      <protection locked="0"/>
    </xf>
    <xf numFmtId="0" fontId="9" fillId="7" borderId="14" xfId="0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left" vertical="top"/>
      <protection locked="0"/>
    </xf>
    <xf numFmtId="0" fontId="0" fillId="2" borderId="12" xfId="0" applyFill="1" applyBorder="1" applyAlignment="1" applyProtection="1">
      <alignment horizontal="left" vertical="top"/>
      <protection locked="0"/>
    </xf>
    <xf numFmtId="0" fontId="0" fillId="2" borderId="13" xfId="0" applyFill="1" applyBorder="1" applyAlignment="1" applyProtection="1">
      <alignment horizontal="left" vertical="top"/>
      <protection locked="0"/>
    </xf>
    <xf numFmtId="0" fontId="0" fillId="2" borderId="10" xfId="0" applyFill="1" applyBorder="1" applyAlignment="1" applyProtection="1">
      <alignment horizontal="left" vertical="top"/>
      <protection locked="0"/>
    </xf>
    <xf numFmtId="0" fontId="0" fillId="2" borderId="0" xfId="0" applyFill="1" applyBorder="1" applyAlignment="1" applyProtection="1">
      <alignment horizontal="left" vertical="top"/>
      <protection locked="0"/>
    </xf>
    <xf numFmtId="0" fontId="0" fillId="2" borderId="14" xfId="0" applyFill="1" applyBorder="1" applyAlignment="1" applyProtection="1">
      <alignment horizontal="left" vertical="top"/>
      <protection locked="0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 vertical="center"/>
      <protection locked="0"/>
    </xf>
    <xf numFmtId="0" fontId="24" fillId="6" borderId="3" xfId="0" applyFont="1" applyFill="1" applyBorder="1" applyAlignment="1" applyProtection="1">
      <alignment horizontal="center" vertical="center"/>
      <protection locked="0"/>
    </xf>
    <xf numFmtId="0" fontId="24" fillId="6" borderId="4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 vertical="center"/>
      <protection locked="0"/>
    </xf>
    <xf numFmtId="0" fontId="4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1" fillId="0" borderId="1" xfId="0" applyFont="1" applyFill="1" applyBorder="1" applyProtection="1">
      <protection locked="0"/>
    </xf>
  </cellXfs>
  <cellStyles count="2">
    <cellStyle name="Lien hypertexte" xfId="1" builtinId="8"/>
    <cellStyle name="Normal" xfId="0" builtinId="0"/>
  </cellStyles>
  <dxfs count="53"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4" Type="http://schemas.openxmlformats.org/officeDocument/2006/relationships/customXml" Target="../customXml/item1.xml"/><Relationship Id="rId15" Type="http://schemas.openxmlformats.org/officeDocument/2006/relationships/customXml" Target="../customXml/item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0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</xdr:row>
          <xdr:rowOff>25400</xdr:rowOff>
        </xdr:from>
        <xdr:to>
          <xdr:col>0</xdr:col>
          <xdr:colOff>622300</xdr:colOff>
          <xdr:row>9</xdr:row>
          <xdr:rowOff>50800</xdr:rowOff>
        </xdr:to>
        <xdr:sp macro="" textlink="">
          <xdr:nvSpPr>
            <xdr:cNvPr id="63489" name="Option Button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xmlns="" id="{00000000-0008-0000-01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</xdr:row>
          <xdr:rowOff>38100</xdr:rowOff>
        </xdr:from>
        <xdr:to>
          <xdr:col>0</xdr:col>
          <xdr:colOff>622300</xdr:colOff>
          <xdr:row>12</xdr:row>
          <xdr:rowOff>63500</xdr:rowOff>
        </xdr:to>
        <xdr:sp macro="" textlink="">
          <xdr:nvSpPr>
            <xdr:cNvPr id="63490" name="Option Button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xmlns="" id="{00000000-0008-0000-01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</xdr:row>
          <xdr:rowOff>76200</xdr:rowOff>
        </xdr:from>
        <xdr:to>
          <xdr:col>0</xdr:col>
          <xdr:colOff>622300</xdr:colOff>
          <xdr:row>11</xdr:row>
          <xdr:rowOff>12700</xdr:rowOff>
        </xdr:to>
        <xdr:sp macro="" textlink="">
          <xdr:nvSpPr>
            <xdr:cNvPr id="63491" name="Option Button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xmlns="" id="{00000000-0008-0000-01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</xdr:row>
          <xdr:rowOff>25400</xdr:rowOff>
        </xdr:from>
        <xdr:to>
          <xdr:col>0</xdr:col>
          <xdr:colOff>622300</xdr:colOff>
          <xdr:row>9</xdr:row>
          <xdr:rowOff>50800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xmlns="" id="{00000000-0008-0000-02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</xdr:row>
          <xdr:rowOff>38100</xdr:rowOff>
        </xdr:from>
        <xdr:to>
          <xdr:col>0</xdr:col>
          <xdr:colOff>622300</xdr:colOff>
          <xdr:row>12</xdr:row>
          <xdr:rowOff>63500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xmlns="" id="{00000000-0008-0000-02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</xdr:row>
          <xdr:rowOff>76200</xdr:rowOff>
        </xdr:from>
        <xdr:to>
          <xdr:col>0</xdr:col>
          <xdr:colOff>622300</xdr:colOff>
          <xdr:row>11</xdr:row>
          <xdr:rowOff>12700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xmlns="" id="{00000000-0008-0000-02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</xdr:row>
          <xdr:rowOff>25400</xdr:rowOff>
        </xdr:from>
        <xdr:to>
          <xdr:col>0</xdr:col>
          <xdr:colOff>622300</xdr:colOff>
          <xdr:row>9</xdr:row>
          <xdr:rowOff>50800</xdr:rowOff>
        </xdr:to>
        <xdr:sp macro="" textlink="">
          <xdr:nvSpPr>
            <xdr:cNvPr id="89089" name="Case d'option 1" hidden="1">
              <a:extLst>
                <a:ext uri="{63B3BB69-23CF-44E3-9099-C40C66FF867C}">
                  <a14:compatExt spid="_x0000_s89089"/>
                </a:ext>
                <a:ext uri="{FF2B5EF4-FFF2-40B4-BE49-F238E27FC236}">
                  <a16:creationId xmlns:a16="http://schemas.microsoft.com/office/drawing/2014/main" xmlns="" id="{00000000-0008-0000-0300-000001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</xdr:row>
          <xdr:rowOff>38100</xdr:rowOff>
        </xdr:from>
        <xdr:to>
          <xdr:col>0</xdr:col>
          <xdr:colOff>622300</xdr:colOff>
          <xdr:row>12</xdr:row>
          <xdr:rowOff>63500</xdr:rowOff>
        </xdr:to>
        <xdr:sp macro="" textlink="">
          <xdr:nvSpPr>
            <xdr:cNvPr id="89090" name="Case d'option 2" hidden="1">
              <a:extLst>
                <a:ext uri="{63B3BB69-23CF-44E3-9099-C40C66FF867C}">
                  <a14:compatExt spid="_x0000_s89090"/>
                </a:ext>
                <a:ext uri="{FF2B5EF4-FFF2-40B4-BE49-F238E27FC236}">
                  <a16:creationId xmlns:a16="http://schemas.microsoft.com/office/drawing/2014/main" xmlns="" id="{00000000-0008-0000-0300-000002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</xdr:row>
          <xdr:rowOff>76200</xdr:rowOff>
        </xdr:from>
        <xdr:to>
          <xdr:col>0</xdr:col>
          <xdr:colOff>622300</xdr:colOff>
          <xdr:row>11</xdr:row>
          <xdr:rowOff>12700</xdr:rowOff>
        </xdr:to>
        <xdr:sp macro="" textlink="">
          <xdr:nvSpPr>
            <xdr:cNvPr id="89091" name="Case d'option 3" hidden="1">
              <a:extLst>
                <a:ext uri="{63B3BB69-23CF-44E3-9099-C40C66FF867C}">
                  <a14:compatExt spid="_x0000_s89091"/>
                </a:ext>
                <a:ext uri="{FF2B5EF4-FFF2-40B4-BE49-F238E27FC236}">
                  <a16:creationId xmlns:a16="http://schemas.microsoft.com/office/drawing/2014/main" xmlns="" id="{00000000-0008-0000-0300-000003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8</xdr:row>
          <xdr:rowOff>25400</xdr:rowOff>
        </xdr:from>
        <xdr:to>
          <xdr:col>0</xdr:col>
          <xdr:colOff>622300</xdr:colOff>
          <xdr:row>9</xdr:row>
          <xdr:rowOff>50800</xdr:rowOff>
        </xdr:to>
        <xdr:sp macro="" textlink="">
          <xdr:nvSpPr>
            <xdr:cNvPr id="94209" name="Case d'option 1" hidden="1">
              <a:extLst>
                <a:ext uri="{63B3BB69-23CF-44E3-9099-C40C66FF867C}">
                  <a14:compatExt spid="_x0000_s94209"/>
                </a:ext>
                <a:ext uri="{FF2B5EF4-FFF2-40B4-BE49-F238E27FC236}">
                  <a16:creationId xmlns:a16="http://schemas.microsoft.com/office/drawing/2014/main" xmlns="" id="{00000000-0008-0000-0400-000001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11</xdr:row>
          <xdr:rowOff>38100</xdr:rowOff>
        </xdr:from>
        <xdr:to>
          <xdr:col>0</xdr:col>
          <xdr:colOff>622300</xdr:colOff>
          <xdr:row>12</xdr:row>
          <xdr:rowOff>63500</xdr:rowOff>
        </xdr:to>
        <xdr:sp macro="" textlink="">
          <xdr:nvSpPr>
            <xdr:cNvPr id="94210" name="Case d'option 2" hidden="1">
              <a:extLst>
                <a:ext uri="{63B3BB69-23CF-44E3-9099-C40C66FF867C}">
                  <a14:compatExt spid="_x0000_s94210"/>
                </a:ext>
                <a:ext uri="{FF2B5EF4-FFF2-40B4-BE49-F238E27FC236}">
                  <a16:creationId xmlns:a16="http://schemas.microsoft.com/office/drawing/2014/main" xmlns="" id="{00000000-0008-0000-0400-000002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127000</xdr:colOff>
          <xdr:row>9</xdr:row>
          <xdr:rowOff>76200</xdr:rowOff>
        </xdr:from>
        <xdr:to>
          <xdr:col>0</xdr:col>
          <xdr:colOff>622300</xdr:colOff>
          <xdr:row>11</xdr:row>
          <xdr:rowOff>12700</xdr:rowOff>
        </xdr:to>
        <xdr:sp macro="" textlink="">
          <xdr:nvSpPr>
            <xdr:cNvPr id="94211" name="Case d'option 3" hidden="1">
              <a:extLst>
                <a:ext uri="{63B3BB69-23CF-44E3-9099-C40C66FF867C}">
                  <a14:compatExt spid="_x0000_s94211"/>
                </a:ext>
                <a:ext uri="{FF2B5EF4-FFF2-40B4-BE49-F238E27FC236}">
                  <a16:creationId xmlns:a16="http://schemas.microsoft.com/office/drawing/2014/main" xmlns="" id="{00000000-0008-0000-0400-000003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stephanebouissou/Documents/Mes%20Documents/Departement%20ST/Maquette%202018/D:/Applications/Microsoft%20Excel.app/C:/Users/emsellem/AppData/Local/Temp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\stephanebouissou\Documents\Mes%20Documents\Departement%20ST\Maquette%202018\Users\stephanebouissou\Desktop\C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legifrance.gouv.fr/affichTexte.do?cidTexte=JORFTEXT000000771847&amp;dateTexte=" TargetMode="External"/><Relationship Id="rId2" Type="http://schemas.openxmlformats.org/officeDocument/2006/relationships/hyperlink" Target="https://www.legifrance.gouv.fr/affichTexte.do?cidTexte=JORFTEXT000028543525" TargetMode="External"/><Relationship Id="rId3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ctrlProp" Target="../ctrlProps/ctrlProp1.xml"/><Relationship Id="rId5" Type="http://schemas.openxmlformats.org/officeDocument/2006/relationships/ctrlProp" Target="../ctrlProps/ctrlProp2.xml"/><Relationship Id="rId6" Type="http://schemas.openxmlformats.org/officeDocument/2006/relationships/ctrlProp" Target="../ctrlProps/ctrlProp3.xml"/><Relationship Id="rId7" Type="http://schemas.openxmlformats.org/officeDocument/2006/relationships/comments" Target="../comments1.xml"/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4" Type="http://schemas.openxmlformats.org/officeDocument/2006/relationships/ctrlProp" Target="../ctrlProps/ctrlProp4.xml"/><Relationship Id="rId5" Type="http://schemas.openxmlformats.org/officeDocument/2006/relationships/ctrlProp" Target="../ctrlProps/ctrlProp5.xml"/><Relationship Id="rId6" Type="http://schemas.openxmlformats.org/officeDocument/2006/relationships/ctrlProp" Target="../ctrlProps/ctrlProp6.xml"/><Relationship Id="rId7" Type="http://schemas.openxmlformats.org/officeDocument/2006/relationships/comments" Target="../comments2.xml"/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4" Type="http://schemas.openxmlformats.org/officeDocument/2006/relationships/ctrlProp" Target="../ctrlProps/ctrlProp7.xml"/><Relationship Id="rId5" Type="http://schemas.openxmlformats.org/officeDocument/2006/relationships/ctrlProp" Target="../ctrlProps/ctrlProp8.xml"/><Relationship Id="rId6" Type="http://schemas.openxmlformats.org/officeDocument/2006/relationships/ctrlProp" Target="../ctrlProps/ctrlProp9.xml"/><Relationship Id="rId7" Type="http://schemas.openxmlformats.org/officeDocument/2006/relationships/comments" Target="../comments3.xml"/><Relationship Id="rId1" Type="http://schemas.openxmlformats.org/officeDocument/2006/relationships/printerSettings" Target="../printerSettings/printerSettings4.bin"/><Relationship Id="rId2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4" Type="http://schemas.openxmlformats.org/officeDocument/2006/relationships/ctrlProp" Target="../ctrlProps/ctrlProp10.xml"/><Relationship Id="rId5" Type="http://schemas.openxmlformats.org/officeDocument/2006/relationships/ctrlProp" Target="../ctrlProps/ctrlProp11.xml"/><Relationship Id="rId6" Type="http://schemas.openxmlformats.org/officeDocument/2006/relationships/ctrlProp" Target="../ctrlProps/ctrlProp12.xml"/><Relationship Id="rId7" Type="http://schemas.openxmlformats.org/officeDocument/2006/relationships/comments" Target="../comments4.xml"/><Relationship Id="rId1" Type="http://schemas.openxmlformats.org/officeDocument/2006/relationships/printerSettings" Target="../printerSettings/printerSettings5.bin"/><Relationship Id="rId2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 enableFormatConditionsCalculation="0"/>
  <dimension ref="A1:J35"/>
  <sheetViews>
    <sheetView showGridLines="0" zoomScale="80" zoomScaleNormal="80" zoomScalePageLayoutView="80" workbookViewId="0">
      <selection activeCell="A22" sqref="A22:I24"/>
    </sheetView>
  </sheetViews>
  <sheetFormatPr baseColWidth="10" defaultRowHeight="15" x14ac:dyDescent="0.2"/>
  <cols>
    <col min="1" max="1" width="26.1640625" customWidth="1"/>
    <col min="2" max="2" width="27.5" customWidth="1"/>
    <col min="3" max="3" width="18.83203125" bestFit="1" customWidth="1"/>
    <col min="10" max="10" width="5.5" style="1" customWidth="1"/>
  </cols>
  <sheetData>
    <row r="1" spans="1:10" ht="24" x14ac:dyDescent="0.3">
      <c r="A1" s="99" t="s">
        <v>177</v>
      </c>
      <c r="B1" s="100"/>
      <c r="C1" s="101"/>
      <c r="D1" s="101"/>
      <c r="E1" s="101"/>
      <c r="F1" s="101"/>
      <c r="G1" s="101"/>
      <c r="H1" s="101"/>
      <c r="I1" s="102"/>
      <c r="J1" s="22"/>
    </row>
    <row r="2" spans="1:10" s="16" customFormat="1" ht="25" customHeight="1" x14ac:dyDescent="0.35">
      <c r="A2" s="27" t="s">
        <v>40</v>
      </c>
      <c r="B2" s="71" t="s">
        <v>162</v>
      </c>
      <c r="C2" s="98"/>
      <c r="D2" s="98"/>
      <c r="E2" s="98"/>
      <c r="F2" s="98"/>
      <c r="G2" s="98"/>
      <c r="H2" s="98"/>
      <c r="I2" s="98"/>
      <c r="J2" s="17"/>
    </row>
    <row r="3" spans="1:10" s="15" customFormat="1" ht="25" customHeight="1" x14ac:dyDescent="0.35">
      <c r="A3" s="28" t="s">
        <v>38</v>
      </c>
      <c r="B3" s="106" t="s">
        <v>107</v>
      </c>
      <c r="C3" s="107"/>
      <c r="D3" s="107"/>
      <c r="E3" s="107"/>
      <c r="F3" s="107"/>
      <c r="G3" s="107"/>
      <c r="H3" s="107"/>
      <c r="I3" s="108"/>
      <c r="J3" s="23"/>
    </row>
    <row r="4" spans="1:10" s="15" customFormat="1" ht="25" customHeight="1" x14ac:dyDescent="0.35">
      <c r="A4" s="28" t="s">
        <v>170</v>
      </c>
      <c r="B4" s="36" t="str">
        <f>IF(AND(B2="IAE",B3="Management et commerce international"),"GMMC18",IFERROR(VLOOKUP(B3,tab_code_dip,2,FALSE),"-"))</f>
        <v>SMGEN18</v>
      </c>
      <c r="C4" s="35"/>
      <c r="D4" s="35"/>
      <c r="E4" s="35"/>
      <c r="F4" s="35"/>
      <c r="G4" s="35"/>
      <c r="H4" s="35"/>
      <c r="I4" s="35"/>
      <c r="J4" s="23"/>
    </row>
    <row r="5" spans="1:10" s="15" customFormat="1" ht="25" customHeight="1" x14ac:dyDescent="0.35">
      <c r="A5" s="27" t="s">
        <v>57</v>
      </c>
      <c r="B5" s="72" t="s">
        <v>182</v>
      </c>
      <c r="C5" s="21" t="s">
        <v>176</v>
      </c>
      <c r="D5" s="26"/>
      <c r="E5" s="26"/>
      <c r="F5" s="26"/>
      <c r="G5" s="26"/>
      <c r="H5" s="26"/>
      <c r="I5" s="26"/>
      <c r="J5" s="23"/>
    </row>
    <row r="6" spans="1:10" s="15" customFormat="1" ht="25" customHeight="1" x14ac:dyDescent="0.35">
      <c r="A6" s="27" t="s">
        <v>58</v>
      </c>
      <c r="B6" s="73" t="s">
        <v>182</v>
      </c>
      <c r="C6" s="21" t="s">
        <v>175</v>
      </c>
      <c r="D6" s="26"/>
      <c r="E6" s="26"/>
      <c r="F6" s="26"/>
      <c r="G6" s="26"/>
      <c r="H6" s="26"/>
      <c r="I6" s="26"/>
      <c r="J6" s="23"/>
    </row>
    <row r="7" spans="1:10" ht="20.25" customHeight="1" x14ac:dyDescent="0.2">
      <c r="A7" s="109" t="s">
        <v>46</v>
      </c>
      <c r="B7" s="110"/>
      <c r="C7" s="110"/>
      <c r="D7" s="110"/>
      <c r="E7" s="110"/>
      <c r="F7" s="110"/>
      <c r="G7" s="110"/>
      <c r="H7" s="110"/>
      <c r="I7" s="111"/>
    </row>
    <row r="8" spans="1:10" x14ac:dyDescent="0.2">
      <c r="A8" s="97" t="s">
        <v>41</v>
      </c>
      <c r="B8" s="97"/>
      <c r="C8" s="97"/>
      <c r="D8" s="97"/>
      <c r="E8" s="97"/>
      <c r="F8" s="97"/>
      <c r="G8" s="97"/>
      <c r="H8" s="97"/>
      <c r="I8" s="97"/>
    </row>
    <row r="9" spans="1:10" s="18" customFormat="1" x14ac:dyDescent="0.2">
      <c r="A9" s="112" t="s">
        <v>42</v>
      </c>
      <c r="B9" s="113"/>
      <c r="C9" s="113"/>
      <c r="D9" s="113"/>
      <c r="E9" s="113"/>
      <c r="F9" s="113"/>
      <c r="G9" s="113"/>
      <c r="H9" s="113"/>
      <c r="I9" s="114"/>
      <c r="J9" s="24"/>
    </row>
    <row r="10" spans="1:10" s="31" customFormat="1" x14ac:dyDescent="0.2">
      <c r="A10" s="118" t="s">
        <v>219</v>
      </c>
      <c r="B10" s="119"/>
      <c r="C10" s="119"/>
      <c r="D10" s="119"/>
      <c r="E10" s="119"/>
      <c r="F10" s="119"/>
      <c r="G10" s="119"/>
      <c r="H10" s="119"/>
      <c r="I10" s="120"/>
      <c r="J10" s="30"/>
    </row>
    <row r="11" spans="1:10" s="18" customFormat="1" x14ac:dyDescent="0.2">
      <c r="A11" s="121"/>
      <c r="B11" s="122"/>
      <c r="C11" s="122"/>
      <c r="D11" s="122"/>
      <c r="E11" s="122"/>
      <c r="F11" s="122"/>
      <c r="G11" s="122"/>
      <c r="H11" s="122"/>
      <c r="I11" s="123"/>
      <c r="J11" s="24"/>
    </row>
    <row r="12" spans="1:10" s="18" customFormat="1" x14ac:dyDescent="0.2">
      <c r="A12" s="121"/>
      <c r="B12" s="122"/>
      <c r="C12" s="122"/>
      <c r="D12" s="122"/>
      <c r="E12" s="122"/>
      <c r="F12" s="122"/>
      <c r="G12" s="122"/>
      <c r="H12" s="122"/>
      <c r="I12" s="123"/>
      <c r="J12" s="24"/>
    </row>
    <row r="13" spans="1:10" s="18" customFormat="1" x14ac:dyDescent="0.2">
      <c r="A13" s="115" t="s">
        <v>43</v>
      </c>
      <c r="B13" s="116"/>
      <c r="C13" s="116"/>
      <c r="D13" s="116"/>
      <c r="E13" s="116"/>
      <c r="F13" s="116"/>
      <c r="G13" s="116"/>
      <c r="H13" s="116"/>
      <c r="I13" s="117"/>
      <c r="J13" s="24"/>
    </row>
    <row r="14" spans="1:10" s="31" customFormat="1" x14ac:dyDescent="0.2">
      <c r="A14" s="118" t="s">
        <v>218</v>
      </c>
      <c r="B14" s="119"/>
      <c r="C14" s="119"/>
      <c r="D14" s="119"/>
      <c r="E14" s="119"/>
      <c r="F14" s="119"/>
      <c r="G14" s="119"/>
      <c r="H14" s="119"/>
      <c r="I14" s="120"/>
      <c r="J14" s="30"/>
    </row>
    <row r="15" spans="1:10" s="18" customFormat="1" x14ac:dyDescent="0.2">
      <c r="A15" s="121"/>
      <c r="B15" s="122"/>
      <c r="C15" s="122"/>
      <c r="D15" s="122"/>
      <c r="E15" s="122"/>
      <c r="F15" s="122"/>
      <c r="G15" s="122"/>
      <c r="H15" s="122"/>
      <c r="I15" s="123"/>
      <c r="J15" s="24"/>
    </row>
    <row r="16" spans="1:10" s="18" customFormat="1" x14ac:dyDescent="0.2">
      <c r="A16" s="121"/>
      <c r="B16" s="122"/>
      <c r="C16" s="122"/>
      <c r="D16" s="122"/>
      <c r="E16" s="122"/>
      <c r="F16" s="122"/>
      <c r="G16" s="122"/>
      <c r="H16" s="122"/>
      <c r="I16" s="123"/>
      <c r="J16" s="24"/>
    </row>
    <row r="17" spans="1:10" s="19" customFormat="1" x14ac:dyDescent="0.2">
      <c r="A17" s="115" t="s">
        <v>44</v>
      </c>
      <c r="B17" s="116"/>
      <c r="C17" s="116"/>
      <c r="D17" s="116"/>
      <c r="E17" s="116"/>
      <c r="F17" s="116"/>
      <c r="G17" s="116"/>
      <c r="H17" s="116"/>
      <c r="I17" s="117"/>
      <c r="J17" s="25"/>
    </row>
    <row r="18" spans="1:10" s="33" customFormat="1" x14ac:dyDescent="0.2">
      <c r="A18" s="118" t="s">
        <v>217</v>
      </c>
      <c r="B18" s="119"/>
      <c r="C18" s="119"/>
      <c r="D18" s="119"/>
      <c r="E18" s="119"/>
      <c r="F18" s="119"/>
      <c r="G18" s="119"/>
      <c r="H18" s="119"/>
      <c r="I18" s="120"/>
      <c r="J18" s="32"/>
    </row>
    <row r="19" spans="1:10" s="18" customFormat="1" x14ac:dyDescent="0.2">
      <c r="A19" s="121"/>
      <c r="B19" s="122"/>
      <c r="C19" s="122"/>
      <c r="D19" s="122"/>
      <c r="E19" s="122"/>
      <c r="F19" s="122"/>
      <c r="G19" s="122"/>
      <c r="H19" s="122"/>
      <c r="I19" s="123"/>
      <c r="J19" s="24"/>
    </row>
    <row r="20" spans="1:10" s="18" customFormat="1" x14ac:dyDescent="0.2">
      <c r="A20" s="121"/>
      <c r="B20" s="122"/>
      <c r="C20" s="122"/>
      <c r="D20" s="122"/>
      <c r="E20" s="122"/>
      <c r="F20" s="122"/>
      <c r="G20" s="122"/>
      <c r="H20" s="122"/>
      <c r="I20" s="123"/>
      <c r="J20" s="24"/>
    </row>
    <row r="21" spans="1:10" s="19" customFormat="1" x14ac:dyDescent="0.2">
      <c r="A21" s="115" t="s">
        <v>45</v>
      </c>
      <c r="B21" s="116"/>
      <c r="C21" s="116"/>
      <c r="D21" s="116"/>
      <c r="E21" s="116"/>
      <c r="F21" s="116"/>
      <c r="G21" s="116"/>
      <c r="H21" s="116"/>
      <c r="I21" s="117"/>
      <c r="J21" s="25"/>
    </row>
    <row r="22" spans="1:10" s="33" customFormat="1" x14ac:dyDescent="0.2">
      <c r="A22" s="130" t="s">
        <v>197</v>
      </c>
      <c r="B22" s="131"/>
      <c r="C22" s="131"/>
      <c r="D22" s="131"/>
      <c r="E22" s="131"/>
      <c r="F22" s="131"/>
      <c r="G22" s="131"/>
      <c r="H22" s="131"/>
      <c r="I22" s="132"/>
      <c r="J22" s="32"/>
    </row>
    <row r="23" spans="1:10" s="18" customFormat="1" x14ac:dyDescent="0.2">
      <c r="A23" s="133"/>
      <c r="B23" s="134"/>
      <c r="C23" s="134"/>
      <c r="D23" s="134"/>
      <c r="E23" s="134"/>
      <c r="F23" s="134"/>
      <c r="G23" s="134"/>
      <c r="H23" s="134"/>
      <c r="I23" s="135"/>
      <c r="J23" s="24"/>
    </row>
    <row r="24" spans="1:10" s="18" customFormat="1" x14ac:dyDescent="0.2">
      <c r="A24" s="133"/>
      <c r="B24" s="134"/>
      <c r="C24" s="134"/>
      <c r="D24" s="134"/>
      <c r="E24" s="134"/>
      <c r="F24" s="134"/>
      <c r="G24" s="134"/>
      <c r="H24" s="134"/>
      <c r="I24" s="135"/>
      <c r="J24" s="24"/>
    </row>
    <row r="25" spans="1:10" ht="20.25" customHeight="1" x14ac:dyDescent="0.2">
      <c r="A25" s="103" t="s">
        <v>47</v>
      </c>
      <c r="B25" s="104"/>
      <c r="C25" s="104"/>
      <c r="D25" s="104"/>
      <c r="E25" s="104"/>
      <c r="F25" s="104"/>
      <c r="G25" s="104"/>
      <c r="H25" s="104"/>
      <c r="I25" s="105"/>
    </row>
    <row r="26" spans="1:10" s="15" customFormat="1" x14ac:dyDescent="0.2">
      <c r="A26" s="136" t="s">
        <v>183</v>
      </c>
      <c r="B26" s="137"/>
      <c r="C26" s="137"/>
      <c r="D26" s="137"/>
      <c r="E26" s="137"/>
      <c r="F26" s="137"/>
      <c r="G26" s="137"/>
      <c r="H26" s="137"/>
      <c r="I26" s="138"/>
      <c r="J26" s="34"/>
    </row>
    <row r="27" spans="1:10" x14ac:dyDescent="0.2">
      <c r="A27" s="139"/>
      <c r="B27" s="140"/>
      <c r="C27" s="140"/>
      <c r="D27" s="140"/>
      <c r="E27" s="140"/>
      <c r="F27" s="140"/>
      <c r="G27" s="140"/>
      <c r="H27" s="140"/>
      <c r="I27" s="141"/>
    </row>
    <row r="28" spans="1:10" x14ac:dyDescent="0.2">
      <c r="A28" s="139"/>
      <c r="B28" s="140"/>
      <c r="C28" s="140"/>
      <c r="D28" s="140"/>
      <c r="E28" s="140"/>
      <c r="F28" s="140"/>
      <c r="G28" s="140"/>
      <c r="H28" s="140"/>
      <c r="I28" s="141"/>
    </row>
    <row r="29" spans="1:10" ht="20.25" customHeight="1" x14ac:dyDescent="0.2">
      <c r="A29" s="103" t="s">
        <v>48</v>
      </c>
      <c r="B29" s="104"/>
      <c r="C29" s="104"/>
      <c r="D29" s="104"/>
      <c r="E29" s="104"/>
      <c r="F29" s="104"/>
      <c r="G29" s="104"/>
      <c r="H29" s="104"/>
      <c r="I29" s="105"/>
    </row>
    <row r="30" spans="1:10" ht="20.25" customHeight="1" x14ac:dyDescent="0.2">
      <c r="A30" s="142" t="s">
        <v>220</v>
      </c>
      <c r="B30" s="143"/>
      <c r="C30" s="143"/>
      <c r="D30" s="143"/>
      <c r="E30" s="143"/>
      <c r="F30" s="143"/>
      <c r="G30" s="143"/>
      <c r="H30" s="143"/>
      <c r="I30" s="144"/>
    </row>
    <row r="31" spans="1:10" ht="15" customHeight="1" x14ac:dyDescent="0.2">
      <c r="A31" s="145"/>
      <c r="B31" s="146"/>
      <c r="C31" s="146"/>
      <c r="D31" s="146"/>
      <c r="E31" s="146"/>
      <c r="F31" s="146"/>
      <c r="G31" s="146"/>
      <c r="H31" s="146"/>
      <c r="I31" s="147"/>
    </row>
    <row r="32" spans="1:10" ht="15" customHeight="1" x14ac:dyDescent="0.2">
      <c r="A32" s="145"/>
      <c r="B32" s="146"/>
      <c r="C32" s="146"/>
      <c r="D32" s="146"/>
      <c r="E32" s="146"/>
      <c r="F32" s="146"/>
      <c r="G32" s="146"/>
      <c r="H32" s="146"/>
      <c r="I32" s="147"/>
    </row>
    <row r="33" spans="1:9" ht="20.25" customHeight="1" x14ac:dyDescent="0.2">
      <c r="A33" s="103" t="s">
        <v>167</v>
      </c>
      <c r="B33" s="104"/>
      <c r="C33" s="104"/>
      <c r="D33" s="104"/>
      <c r="E33" s="104"/>
      <c r="F33" s="104"/>
      <c r="G33" s="104"/>
      <c r="H33" s="104"/>
      <c r="I33" s="105"/>
    </row>
    <row r="34" spans="1:9" ht="26.25" customHeight="1" x14ac:dyDescent="0.2">
      <c r="A34" s="127" t="s">
        <v>168</v>
      </c>
      <c r="B34" s="128"/>
      <c r="C34" s="128"/>
      <c r="D34" s="128"/>
      <c r="E34" s="128"/>
      <c r="F34" s="128"/>
      <c r="G34" s="128"/>
      <c r="H34" s="128"/>
      <c r="I34" s="129"/>
    </row>
    <row r="35" spans="1:9" x14ac:dyDescent="0.2">
      <c r="A35" s="124" t="s">
        <v>169</v>
      </c>
      <c r="B35" s="125"/>
      <c r="C35" s="125"/>
      <c r="D35" s="125"/>
      <c r="E35" s="125"/>
      <c r="F35" s="125"/>
      <c r="G35" s="125"/>
      <c r="H35" s="125"/>
      <c r="I35" s="126"/>
    </row>
  </sheetData>
  <mergeCells count="20">
    <mergeCell ref="A35:I35"/>
    <mergeCell ref="A33:I33"/>
    <mergeCell ref="A34:I34"/>
    <mergeCell ref="A14:I16"/>
    <mergeCell ref="A18:I20"/>
    <mergeCell ref="A22:I24"/>
    <mergeCell ref="A26:I28"/>
    <mergeCell ref="A30:I32"/>
    <mergeCell ref="A8:I8"/>
    <mergeCell ref="C2:I2"/>
    <mergeCell ref="A1:I1"/>
    <mergeCell ref="A29:I29"/>
    <mergeCell ref="B3:I3"/>
    <mergeCell ref="A7:I7"/>
    <mergeCell ref="A9:I9"/>
    <mergeCell ref="A13:I13"/>
    <mergeCell ref="A17:I17"/>
    <mergeCell ref="A21:I21"/>
    <mergeCell ref="A25:I25"/>
    <mergeCell ref="A10:I1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35:I35" r:id="rId1" display="Arrêté du 25 avril 2002 relatif au diplôme national de master"/>
    <hyperlink ref="A34:I34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showZeros="0" topLeftCell="A15" zoomScale="80" zoomScaleNormal="80" zoomScalePageLayoutView="80" workbookViewId="0">
      <selection activeCell="K17" sqref="K17"/>
    </sheetView>
  </sheetViews>
  <sheetFormatPr baseColWidth="10" defaultColWidth="10.83203125" defaultRowHeight="15" x14ac:dyDescent="0.2"/>
  <cols>
    <col min="1" max="1" width="26.5" style="37" bestFit="1" customWidth="1"/>
    <col min="2" max="2" width="40" style="52" customWidth="1"/>
    <col min="3" max="3" width="42" style="52" customWidth="1"/>
    <col min="4" max="4" width="6.6640625" style="52" customWidth="1"/>
    <col min="5" max="5" width="12" style="52" customWidth="1"/>
    <col min="6" max="6" width="13.6640625" style="52" customWidth="1"/>
    <col min="7" max="7" width="15.5" style="52" bestFit="1" customWidth="1"/>
    <col min="8" max="8" width="19.6640625" style="52" bestFit="1" customWidth="1"/>
    <col min="9" max="9" width="11.1640625" style="52" bestFit="1" customWidth="1"/>
    <col min="10" max="10" width="17.5" style="52" customWidth="1"/>
    <col min="11" max="11" width="17.5" style="52" bestFit="1" customWidth="1"/>
    <col min="12" max="12" width="10.6640625" style="37" customWidth="1"/>
    <col min="13" max="13" width="17.5" style="37" bestFit="1" customWidth="1"/>
    <col min="14" max="14" width="10.6640625" style="37" customWidth="1"/>
    <col min="15" max="16384" width="10.83203125" style="37"/>
  </cols>
  <sheetData>
    <row r="1" spans="1:14" ht="24" x14ac:dyDescent="0.3">
      <c r="A1" s="158" t="s">
        <v>177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20.25" customHeight="1" x14ac:dyDescent="0.2">
      <c r="A2" s="38" t="s">
        <v>40</v>
      </c>
      <c r="B2" s="159" t="str">
        <f>'Fiche générale'!B2</f>
        <v>SCIENCES</v>
      </c>
      <c r="C2" s="159"/>
      <c r="D2" s="159"/>
      <c r="E2" s="159"/>
      <c r="F2" s="37"/>
      <c r="G2" s="37"/>
      <c r="H2" s="37"/>
      <c r="I2" s="37"/>
      <c r="J2" s="37"/>
      <c r="K2" s="37"/>
    </row>
    <row r="3" spans="1:14" ht="20.25" customHeight="1" x14ac:dyDescent="0.2">
      <c r="A3" s="38" t="s">
        <v>38</v>
      </c>
      <c r="B3" s="160" t="str">
        <f>'Fiche générale'!B3:I3</f>
        <v>Gestion de l'environnement</v>
      </c>
      <c r="C3" s="161"/>
      <c r="D3" s="161"/>
      <c r="E3" s="161"/>
      <c r="F3" s="161"/>
      <c r="G3" s="161"/>
      <c r="H3" s="161"/>
      <c r="I3" s="161"/>
      <c r="J3" s="162"/>
      <c r="K3" s="37"/>
    </row>
    <row r="4" spans="1:14" ht="20.25" customHeight="1" x14ac:dyDescent="0.25">
      <c r="A4" s="38" t="s">
        <v>30</v>
      </c>
      <c r="B4" s="39" t="str">
        <f>'Fiche générale'!B4</f>
        <v>SMGEN18</v>
      </c>
      <c r="C4" s="40" t="s">
        <v>171</v>
      </c>
      <c r="D4" s="163">
        <v>180</v>
      </c>
      <c r="E4" s="163"/>
      <c r="F4" s="164" t="s">
        <v>39</v>
      </c>
      <c r="G4" s="165"/>
      <c r="H4" s="166" t="s">
        <v>243</v>
      </c>
      <c r="I4" s="167"/>
      <c r="J4" s="167"/>
      <c r="K4" s="167"/>
      <c r="L4" s="167"/>
      <c r="M4" s="167"/>
      <c r="N4" s="168"/>
    </row>
    <row r="5" spans="1:14" ht="20.25" customHeight="1" x14ac:dyDescent="0.2">
      <c r="B5" s="37"/>
      <c r="C5" s="37"/>
      <c r="D5" s="37"/>
      <c r="E5" s="37"/>
      <c r="F5" s="37"/>
      <c r="G5" s="37"/>
      <c r="H5" s="96"/>
      <c r="I5" s="37"/>
      <c r="J5" s="37"/>
      <c r="K5" s="37"/>
    </row>
    <row r="6" spans="1:14" ht="20.25" customHeight="1" x14ac:dyDescent="0.2">
      <c r="A6" s="38" t="s">
        <v>2</v>
      </c>
      <c r="B6" s="94" t="s">
        <v>221</v>
      </c>
      <c r="C6" s="40" t="s">
        <v>172</v>
      </c>
      <c r="D6" s="166">
        <v>180</v>
      </c>
      <c r="E6" s="168"/>
      <c r="F6" s="164" t="s">
        <v>3</v>
      </c>
      <c r="G6" s="165"/>
      <c r="H6" s="169" t="s">
        <v>228</v>
      </c>
      <c r="I6" s="170"/>
      <c r="J6" s="170"/>
      <c r="K6" s="170"/>
      <c r="L6" s="170"/>
      <c r="M6" s="170"/>
      <c r="N6" s="171"/>
    </row>
    <row r="7" spans="1:14" ht="20.25" customHeight="1" x14ac:dyDescent="0.2">
      <c r="A7" s="38" t="s">
        <v>49</v>
      </c>
      <c r="B7" s="95" t="s">
        <v>222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25" customHeight="1" x14ac:dyDescent="0.2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">
      <c r="B9" s="44" t="s">
        <v>4</v>
      </c>
      <c r="C9" s="45" t="s">
        <v>31</v>
      </c>
      <c r="D9" s="42"/>
      <c r="E9" s="172" t="s">
        <v>56</v>
      </c>
      <c r="F9" s="173"/>
      <c r="G9" s="172" t="s">
        <v>51</v>
      </c>
      <c r="H9" s="173"/>
      <c r="I9"/>
      <c r="J9" s="42"/>
      <c r="K9" s="46">
        <v>1</v>
      </c>
      <c r="L9" s="42"/>
      <c r="M9" s="42"/>
      <c r="N9" s="42"/>
    </row>
    <row r="10" spans="1:14" ht="15" customHeight="1" x14ac:dyDescent="0.2">
      <c r="B10" s="47" t="s">
        <v>5</v>
      </c>
      <c r="C10" s="13"/>
      <c r="D10" s="48"/>
      <c r="E10" s="154" t="s">
        <v>55</v>
      </c>
      <c r="F10" s="155"/>
      <c r="G10" s="156"/>
      <c r="H10" s="157"/>
      <c r="I10"/>
      <c r="J10" s="49"/>
      <c r="K10" s="49"/>
      <c r="L10" s="49"/>
      <c r="M10" s="49"/>
      <c r="N10" s="49"/>
    </row>
    <row r="11" spans="1:14" ht="15" customHeight="1" x14ac:dyDescent="0.2">
      <c r="A11" s="50">
        <v>2</v>
      </c>
      <c r="B11" s="47" t="s">
        <v>6</v>
      </c>
      <c r="C11" s="13"/>
      <c r="D11" s="51"/>
      <c r="J11" s="37"/>
      <c r="K11" s="37"/>
      <c r="M11" s="49"/>
      <c r="N11" s="49"/>
    </row>
    <row r="12" spans="1:14" ht="15" customHeight="1" x14ac:dyDescent="0.2">
      <c r="B12" s="53" t="s">
        <v>173</v>
      </c>
      <c r="C12" s="13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">
      <c r="D13" s="51"/>
      <c r="E13" s="148"/>
      <c r="F13" s="148"/>
      <c r="G13" s="74"/>
      <c r="H13" s="51"/>
      <c r="I13" s="51"/>
    </row>
    <row r="14" spans="1:14" ht="26.25" customHeight="1" x14ac:dyDescent="0.2">
      <c r="B14" s="54"/>
      <c r="C14" s="51"/>
      <c r="D14" s="51"/>
      <c r="E14" s="74"/>
      <c r="F14" s="74"/>
      <c r="G14" s="74"/>
      <c r="H14" s="51"/>
      <c r="I14" s="51"/>
      <c r="J14" s="149" t="s">
        <v>32</v>
      </c>
      <c r="K14" s="150"/>
      <c r="L14" s="151"/>
      <c r="M14" s="149" t="s">
        <v>33</v>
      </c>
      <c r="N14" s="151"/>
    </row>
    <row r="15" spans="1:14" ht="39.75" customHeight="1" x14ac:dyDescent="0.2">
      <c r="C15" s="55"/>
      <c r="D15" s="55"/>
      <c r="E15" s="56"/>
      <c r="F15" s="56"/>
      <c r="G15" s="56"/>
      <c r="H15" s="56"/>
      <c r="I15" s="57"/>
      <c r="J15" s="58" t="s">
        <v>34</v>
      </c>
      <c r="K15" s="152" t="str">
        <f>IF(H18="CCI (CC Intégral)","CT pour les dispensés","Contrôle Terminal")</f>
        <v>CT pour les dispensés</v>
      </c>
      <c r="L15" s="153"/>
      <c r="M15" s="152" t="s">
        <v>35</v>
      </c>
      <c r="N15" s="153"/>
    </row>
    <row r="16" spans="1:14" s="52" customFormat="1" ht="32" x14ac:dyDescent="0.2">
      <c r="A16" s="60" t="s">
        <v>9</v>
      </c>
      <c r="B16" s="59" t="s">
        <v>7</v>
      </c>
      <c r="C16" s="59" t="s">
        <v>8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174</v>
      </c>
      <c r="J16" s="61" t="s">
        <v>50</v>
      </c>
      <c r="K16" s="61" t="s">
        <v>36</v>
      </c>
      <c r="L16" s="61" t="s">
        <v>37</v>
      </c>
      <c r="M16" s="61" t="s">
        <v>36</v>
      </c>
      <c r="N16" s="61" t="s">
        <v>37</v>
      </c>
    </row>
    <row r="17" spans="1:14" ht="15" customHeight="1" x14ac:dyDescent="0.25">
      <c r="A17" s="3"/>
      <c r="B17" s="83" t="s">
        <v>0</v>
      </c>
      <c r="C17" s="85" t="s">
        <v>223</v>
      </c>
      <c r="D17" s="75">
        <v>6</v>
      </c>
      <c r="E17" s="75"/>
      <c r="F17" s="4"/>
      <c r="G17" s="4"/>
      <c r="H17" s="4"/>
      <c r="I17" s="4"/>
      <c r="J17" s="174">
        <v>4</v>
      </c>
      <c r="K17" s="82"/>
      <c r="L17" s="82"/>
      <c r="M17" s="5"/>
      <c r="N17" s="5"/>
    </row>
    <row r="18" spans="1:14" ht="15" customHeight="1" x14ac:dyDescent="0.2">
      <c r="A18" s="3"/>
      <c r="B18" s="88" t="s">
        <v>52</v>
      </c>
      <c r="C18" s="89" t="s">
        <v>185</v>
      </c>
      <c r="D18" s="75">
        <v>1</v>
      </c>
      <c r="E18" s="75">
        <v>1</v>
      </c>
      <c r="F18" s="4" t="s">
        <v>184</v>
      </c>
      <c r="G18" s="4" t="s">
        <v>184</v>
      </c>
      <c r="H18" s="4" t="s">
        <v>178</v>
      </c>
      <c r="I18" s="4"/>
      <c r="J18" s="2">
        <v>1</v>
      </c>
      <c r="K18" s="82"/>
      <c r="L18" s="82"/>
      <c r="M18" s="5"/>
      <c r="N18" s="5"/>
    </row>
    <row r="19" spans="1:14" ht="15" customHeight="1" x14ac:dyDescent="0.2">
      <c r="A19" s="3"/>
      <c r="B19" s="88" t="s">
        <v>52</v>
      </c>
      <c r="C19" s="78" t="s">
        <v>186</v>
      </c>
      <c r="D19" s="75">
        <v>2</v>
      </c>
      <c r="E19" s="75">
        <v>2</v>
      </c>
      <c r="F19" s="4" t="s">
        <v>184</v>
      </c>
      <c r="G19" s="4" t="s">
        <v>184</v>
      </c>
      <c r="H19" s="4" t="s">
        <v>178</v>
      </c>
      <c r="I19" s="4"/>
      <c r="J19" s="2">
        <v>1</v>
      </c>
      <c r="K19" s="82"/>
      <c r="L19" s="82"/>
      <c r="M19" s="5"/>
      <c r="N19" s="5"/>
    </row>
    <row r="20" spans="1:14" ht="15" customHeight="1" x14ac:dyDescent="0.2">
      <c r="A20" s="3"/>
      <c r="B20" s="88" t="s">
        <v>52</v>
      </c>
      <c r="C20" s="78" t="s">
        <v>187</v>
      </c>
      <c r="D20" s="75">
        <v>2</v>
      </c>
      <c r="E20" s="75">
        <v>2</v>
      </c>
      <c r="F20" s="4" t="s">
        <v>184</v>
      </c>
      <c r="G20" s="4" t="s">
        <v>184</v>
      </c>
      <c r="H20" s="4" t="s">
        <v>178</v>
      </c>
      <c r="I20" s="4"/>
      <c r="J20" s="2">
        <v>1</v>
      </c>
      <c r="K20" s="82"/>
      <c r="L20" s="82"/>
      <c r="M20" s="5"/>
      <c r="N20" s="5"/>
    </row>
    <row r="21" spans="1:14" ht="15" customHeight="1" x14ac:dyDescent="0.2">
      <c r="A21" s="3"/>
      <c r="B21" s="88" t="s">
        <v>52</v>
      </c>
      <c r="C21" s="78" t="s">
        <v>188</v>
      </c>
      <c r="D21" s="75">
        <v>1</v>
      </c>
      <c r="E21" s="75">
        <v>1</v>
      </c>
      <c r="F21" s="4" t="s">
        <v>184</v>
      </c>
      <c r="G21" s="4" t="s">
        <v>184</v>
      </c>
      <c r="H21" s="4" t="s">
        <v>178</v>
      </c>
      <c r="I21" s="4"/>
      <c r="J21" s="2">
        <v>1</v>
      </c>
      <c r="K21" s="82"/>
      <c r="L21" s="82"/>
      <c r="M21" s="5"/>
      <c r="N21" s="5"/>
    </row>
    <row r="22" spans="1:14" ht="15" customHeight="1" x14ac:dyDescent="0.25">
      <c r="A22" s="3"/>
      <c r="B22" s="83" t="s">
        <v>0</v>
      </c>
      <c r="C22" s="85" t="s">
        <v>224</v>
      </c>
      <c r="D22" s="75">
        <v>6</v>
      </c>
      <c r="E22" s="75"/>
      <c r="F22" s="4"/>
      <c r="G22" s="4"/>
      <c r="H22" s="4"/>
      <c r="I22" s="4"/>
      <c r="J22" s="174">
        <v>4</v>
      </c>
      <c r="K22" s="82"/>
      <c r="L22" s="82"/>
      <c r="M22" s="5"/>
      <c r="N22" s="5"/>
    </row>
    <row r="23" spans="1:14" ht="15" customHeight="1" x14ac:dyDescent="0.2">
      <c r="A23" s="3"/>
      <c r="B23" s="88" t="s">
        <v>52</v>
      </c>
      <c r="C23" s="68" t="s">
        <v>189</v>
      </c>
      <c r="D23" s="75">
        <v>3</v>
      </c>
      <c r="E23" s="75">
        <v>3</v>
      </c>
      <c r="F23" s="4" t="s">
        <v>184</v>
      </c>
      <c r="G23" s="4" t="s">
        <v>184</v>
      </c>
      <c r="H23" s="4" t="s">
        <v>178</v>
      </c>
      <c r="I23" s="4"/>
      <c r="J23" s="2">
        <v>2</v>
      </c>
      <c r="K23" s="82"/>
      <c r="L23" s="82"/>
      <c r="M23" s="5"/>
      <c r="N23" s="5"/>
    </row>
    <row r="24" spans="1:14" ht="15" customHeight="1" x14ac:dyDescent="0.2">
      <c r="A24" s="3"/>
      <c r="B24" s="88" t="s">
        <v>52</v>
      </c>
      <c r="C24" s="68" t="s">
        <v>190</v>
      </c>
      <c r="D24" s="75">
        <v>3</v>
      </c>
      <c r="E24" s="75">
        <v>3</v>
      </c>
      <c r="F24" s="4" t="s">
        <v>184</v>
      </c>
      <c r="G24" s="4" t="s">
        <v>184</v>
      </c>
      <c r="H24" s="4" t="s">
        <v>178</v>
      </c>
      <c r="I24" s="4"/>
      <c r="J24" s="2">
        <v>2</v>
      </c>
      <c r="K24" s="82"/>
      <c r="L24" s="82"/>
      <c r="M24" s="5"/>
      <c r="N24" s="5"/>
    </row>
    <row r="25" spans="1:14" ht="15" customHeight="1" x14ac:dyDescent="0.25">
      <c r="A25" s="3"/>
      <c r="B25" s="83" t="s">
        <v>0</v>
      </c>
      <c r="C25" s="86" t="s">
        <v>225</v>
      </c>
      <c r="D25" s="75">
        <v>6</v>
      </c>
      <c r="E25" s="75"/>
      <c r="F25" s="4"/>
      <c r="G25" s="4"/>
      <c r="H25" s="4"/>
      <c r="I25" s="4"/>
      <c r="J25" s="174">
        <v>3</v>
      </c>
      <c r="K25" s="82"/>
      <c r="L25" s="82"/>
      <c r="M25" s="5"/>
      <c r="N25" s="5"/>
    </row>
    <row r="26" spans="1:14" ht="15" customHeight="1" x14ac:dyDescent="0.2">
      <c r="A26" s="3"/>
      <c r="B26" s="88" t="s">
        <v>52</v>
      </c>
      <c r="C26" s="68" t="s">
        <v>191</v>
      </c>
      <c r="D26" s="75">
        <v>2</v>
      </c>
      <c r="E26" s="75">
        <v>2</v>
      </c>
      <c r="F26" s="4" t="s">
        <v>184</v>
      </c>
      <c r="G26" s="4" t="s">
        <v>184</v>
      </c>
      <c r="H26" s="4" t="s">
        <v>178</v>
      </c>
      <c r="I26" s="4"/>
      <c r="J26" s="2">
        <v>1</v>
      </c>
      <c r="K26" s="82"/>
      <c r="L26" s="82"/>
      <c r="M26" s="5"/>
      <c r="N26" s="5"/>
    </row>
    <row r="27" spans="1:14" ht="15" customHeight="1" x14ac:dyDescent="0.2">
      <c r="A27" s="3"/>
      <c r="B27" s="88" t="s">
        <v>52</v>
      </c>
      <c r="C27" s="80" t="s">
        <v>192</v>
      </c>
      <c r="D27" s="76">
        <v>4</v>
      </c>
      <c r="E27" s="76">
        <v>4</v>
      </c>
      <c r="F27" s="4" t="s">
        <v>184</v>
      </c>
      <c r="G27" s="4" t="s">
        <v>184</v>
      </c>
      <c r="H27" s="4" t="s">
        <v>178</v>
      </c>
      <c r="I27" s="4"/>
      <c r="J27" s="2">
        <v>2</v>
      </c>
      <c r="K27" s="82"/>
      <c r="L27" s="82"/>
      <c r="M27" s="5"/>
      <c r="N27" s="5"/>
    </row>
    <row r="28" spans="1:14" ht="15" customHeight="1" x14ac:dyDescent="0.25">
      <c r="A28" s="3"/>
      <c r="B28" s="83" t="s">
        <v>0</v>
      </c>
      <c r="C28" s="87" t="s">
        <v>226</v>
      </c>
      <c r="D28" s="76">
        <v>6</v>
      </c>
      <c r="E28" s="76"/>
      <c r="F28" s="4"/>
      <c r="G28" s="4"/>
      <c r="H28" s="4"/>
      <c r="I28" s="4"/>
      <c r="J28" s="174">
        <v>3</v>
      </c>
      <c r="K28" s="82"/>
      <c r="L28" s="82"/>
      <c r="M28" s="5"/>
      <c r="N28" s="5"/>
    </row>
    <row r="29" spans="1:14" ht="15" customHeight="1" x14ac:dyDescent="0.2">
      <c r="A29" s="3"/>
      <c r="B29" s="88" t="s">
        <v>52</v>
      </c>
      <c r="C29" s="68" t="s">
        <v>193</v>
      </c>
      <c r="D29" s="75">
        <v>4</v>
      </c>
      <c r="E29" s="75">
        <v>4</v>
      </c>
      <c r="F29" s="4" t="s">
        <v>184</v>
      </c>
      <c r="G29" s="4" t="s">
        <v>184</v>
      </c>
      <c r="H29" s="4" t="s">
        <v>178</v>
      </c>
      <c r="I29" s="4"/>
      <c r="J29" s="2">
        <v>2</v>
      </c>
      <c r="K29" s="82"/>
      <c r="L29" s="82"/>
      <c r="M29" s="5"/>
      <c r="N29" s="5"/>
    </row>
    <row r="30" spans="1:14" ht="15" customHeight="1" x14ac:dyDescent="0.2">
      <c r="A30" s="3"/>
      <c r="B30" s="88" t="s">
        <v>52</v>
      </c>
      <c r="C30" s="68" t="s">
        <v>194</v>
      </c>
      <c r="D30" s="75">
        <v>2</v>
      </c>
      <c r="E30" s="75">
        <v>2</v>
      </c>
      <c r="F30" s="4" t="s">
        <v>184</v>
      </c>
      <c r="G30" s="4" t="s">
        <v>184</v>
      </c>
      <c r="H30" s="4" t="s">
        <v>178</v>
      </c>
      <c r="I30" s="4"/>
      <c r="J30" s="2">
        <v>1</v>
      </c>
      <c r="K30" s="82"/>
      <c r="L30" s="82"/>
      <c r="M30" s="5"/>
      <c r="N30" s="5"/>
    </row>
    <row r="31" spans="1:14" ht="15" customHeight="1" x14ac:dyDescent="0.25">
      <c r="A31" s="3"/>
      <c r="B31" s="83" t="s">
        <v>0</v>
      </c>
      <c r="C31" s="86" t="s">
        <v>227</v>
      </c>
      <c r="D31" s="75">
        <v>6</v>
      </c>
      <c r="E31" s="75"/>
      <c r="F31" s="4"/>
      <c r="G31" s="4"/>
      <c r="H31" s="4"/>
      <c r="I31" s="4"/>
      <c r="J31" s="174">
        <v>3</v>
      </c>
      <c r="K31" s="82"/>
      <c r="L31" s="82"/>
      <c r="M31" s="5"/>
      <c r="N31" s="5"/>
    </row>
    <row r="32" spans="1:14" ht="15" customHeight="1" x14ac:dyDescent="0.2">
      <c r="A32" s="3"/>
      <c r="B32" s="88" t="s">
        <v>52</v>
      </c>
      <c r="C32" s="90" t="s">
        <v>195</v>
      </c>
      <c r="D32" s="76">
        <v>1</v>
      </c>
      <c r="E32" s="76">
        <v>1</v>
      </c>
      <c r="F32" s="4" t="s">
        <v>184</v>
      </c>
      <c r="G32" s="4" t="s">
        <v>184</v>
      </c>
      <c r="H32" s="4" t="s">
        <v>178</v>
      </c>
      <c r="I32" s="4"/>
      <c r="J32" s="2">
        <v>1</v>
      </c>
      <c r="K32" s="82"/>
      <c r="L32" s="82"/>
      <c r="M32" s="5"/>
      <c r="N32" s="5"/>
    </row>
    <row r="33" spans="1:15" ht="15" customHeight="1" x14ac:dyDescent="0.2">
      <c r="A33" s="3"/>
      <c r="B33" s="88" t="s">
        <v>52</v>
      </c>
      <c r="C33" s="68" t="s">
        <v>196</v>
      </c>
      <c r="D33" s="75">
        <v>5</v>
      </c>
      <c r="E33" s="75">
        <v>5</v>
      </c>
      <c r="F33" s="4" t="s">
        <v>184</v>
      </c>
      <c r="G33" s="4" t="s">
        <v>184</v>
      </c>
      <c r="H33" s="4" t="s">
        <v>178</v>
      </c>
      <c r="I33" s="4"/>
      <c r="J33" s="2">
        <v>2</v>
      </c>
      <c r="K33" s="82"/>
      <c r="L33" s="82"/>
      <c r="M33" s="5"/>
      <c r="N33" s="5"/>
      <c r="O33" s="43"/>
    </row>
    <row r="34" spans="1:15" ht="15" customHeight="1" x14ac:dyDescent="0.2">
      <c r="A34" s="3"/>
      <c r="B34" s="2"/>
      <c r="C34" s="67"/>
      <c r="D34" s="4"/>
      <c r="E34" s="4"/>
      <c r="F34" s="4"/>
      <c r="G34" s="4"/>
      <c r="H34" s="4"/>
      <c r="I34" s="4"/>
      <c r="J34" s="2"/>
      <c r="K34" s="5"/>
      <c r="L34" s="5"/>
      <c r="M34" s="5"/>
      <c r="N34" s="5"/>
    </row>
    <row r="35" spans="1:15" ht="15" customHeight="1" x14ac:dyDescent="0.2">
      <c r="A35" s="5"/>
      <c r="B35" s="2"/>
      <c r="C35" s="68"/>
      <c r="D35" s="4"/>
      <c r="E35" s="5"/>
      <c r="F35" s="5"/>
      <c r="G35" s="5"/>
      <c r="H35" s="5"/>
      <c r="I35" s="5"/>
      <c r="J35" s="2"/>
      <c r="K35" s="5"/>
      <c r="L35" s="5"/>
      <c r="M35" s="5"/>
      <c r="N35" s="5"/>
    </row>
    <row r="36" spans="1:15" ht="15" customHeight="1" x14ac:dyDescent="0.2">
      <c r="A36" s="5"/>
      <c r="B36" s="2"/>
      <c r="C36" s="68"/>
      <c r="D36" s="4"/>
      <c r="E36" s="5"/>
      <c r="F36" s="5"/>
      <c r="G36" s="5"/>
      <c r="H36" s="5"/>
      <c r="I36" s="5"/>
      <c r="J36" s="2"/>
      <c r="K36" s="5"/>
      <c r="L36" s="5"/>
      <c r="M36" s="5"/>
      <c r="N36" s="5"/>
    </row>
    <row r="37" spans="1:15" ht="15" customHeight="1" x14ac:dyDescent="0.2">
      <c r="A37" s="5"/>
      <c r="B37" s="2"/>
      <c r="C37" s="68"/>
      <c r="D37" s="4"/>
      <c r="E37" s="5"/>
      <c r="F37" s="5"/>
      <c r="G37" s="5"/>
      <c r="H37" s="5"/>
      <c r="I37" s="5"/>
      <c r="J37" s="2"/>
      <c r="K37" s="5"/>
      <c r="L37" s="5"/>
      <c r="M37" s="5"/>
      <c r="N37" s="5"/>
    </row>
    <row r="38" spans="1:15" x14ac:dyDescent="0.2">
      <c r="A38" s="3"/>
      <c r="B38" s="2"/>
      <c r="C38" s="67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5" x14ac:dyDescent="0.2">
      <c r="A39" s="3"/>
      <c r="B39" s="2"/>
      <c r="C39" s="67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5" x14ac:dyDescent="0.2">
      <c r="A40" s="3"/>
      <c r="B40" s="2"/>
      <c r="C40" s="67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5" x14ac:dyDescent="0.2">
      <c r="A41" s="3"/>
      <c r="B41" s="2"/>
      <c r="C41" s="67"/>
      <c r="D41" s="4"/>
      <c r="E41" s="5"/>
      <c r="F41" s="5"/>
      <c r="G41" s="5"/>
      <c r="H41" s="5"/>
      <c r="I41" s="5"/>
      <c r="J41" s="7"/>
      <c r="K41" s="5"/>
      <c r="L41" s="5"/>
      <c r="M41" s="5"/>
      <c r="N41" s="5"/>
    </row>
    <row r="42" spans="1:15" x14ac:dyDescent="0.2">
      <c r="A42" s="3"/>
      <c r="B42" s="2"/>
      <c r="C42" s="67"/>
      <c r="D42" s="4"/>
      <c r="E42" s="5"/>
      <c r="F42" s="5"/>
      <c r="G42" s="5"/>
      <c r="H42" s="5"/>
      <c r="I42" s="5"/>
      <c r="J42" s="7"/>
      <c r="K42" s="5"/>
      <c r="L42" s="5"/>
      <c r="M42" s="5"/>
      <c r="N42" s="5"/>
    </row>
    <row r="43" spans="1:15" s="43" customFormat="1" x14ac:dyDescent="0.2">
      <c r="A43" s="3"/>
      <c r="B43" s="2"/>
      <c r="C43" s="67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5" s="43" customFormat="1" x14ac:dyDescent="0.2">
      <c r="A44" s="3"/>
      <c r="B44" s="2"/>
      <c r="C44" s="67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5" s="43" customFormat="1" x14ac:dyDescent="0.2">
      <c r="A45" s="3"/>
      <c r="B45" s="2"/>
      <c r="C45" s="67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</row>
    <row r="46" spans="1:15" s="43" customFormat="1" ht="19" x14ac:dyDescent="0.2">
      <c r="A46" s="8"/>
      <c r="B46" s="2"/>
      <c r="C46" s="69"/>
      <c r="D46" s="4"/>
      <c r="E46" s="9"/>
      <c r="F46" s="9"/>
      <c r="G46" s="9"/>
      <c r="H46" s="9"/>
      <c r="I46" s="9"/>
      <c r="J46" s="10"/>
      <c r="K46" s="5"/>
      <c r="L46" s="5"/>
      <c r="M46" s="5"/>
      <c r="N46" s="5"/>
    </row>
    <row r="47" spans="1:15" s="43" customFormat="1" ht="17" x14ac:dyDescent="0.2">
      <c r="A47" s="11"/>
      <c r="B47" s="2"/>
      <c r="C47" s="70"/>
      <c r="D47" s="4"/>
      <c r="E47" s="5"/>
      <c r="F47" s="5"/>
      <c r="G47" s="5"/>
      <c r="H47" s="5"/>
      <c r="I47" s="5"/>
      <c r="J47" s="12"/>
      <c r="K47" s="5"/>
      <c r="L47" s="5"/>
      <c r="M47" s="5"/>
      <c r="N47" s="5"/>
    </row>
    <row r="48" spans="1:15" s="43" customFormat="1" x14ac:dyDescent="0.2">
      <c r="A48" s="3"/>
      <c r="B48" s="2"/>
      <c r="C48" s="67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</row>
    <row r="49" spans="1:14" s="43" customFormat="1" x14ac:dyDescent="0.2">
      <c r="A49" s="3"/>
      <c r="B49" s="2"/>
      <c r="C49" s="67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</row>
    <row r="50" spans="1:14" s="43" customFormat="1" x14ac:dyDescent="0.2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4" s="43" customFormat="1" x14ac:dyDescent="0.2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4" s="43" customFormat="1" ht="17" x14ac:dyDescent="0.2"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4" s="43" customFormat="1" x14ac:dyDescent="0.2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4" s="43" customFormat="1" x14ac:dyDescent="0.2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4" s="43" customFormat="1" x14ac:dyDescent="0.2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4" s="43" customFormat="1" x14ac:dyDescent="0.2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4" s="43" customFormat="1" ht="17" x14ac:dyDescent="0.2"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4" s="43" customFormat="1" x14ac:dyDescent="0.2"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4" s="43" customFormat="1" x14ac:dyDescent="0.2"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4" s="43" customFormat="1" x14ac:dyDescent="0.2"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4" s="43" customFormat="1" x14ac:dyDescent="0.2"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4" s="43" customFormat="1" x14ac:dyDescent="0.2">
      <c r="B62" s="64"/>
      <c r="C62" s="64"/>
      <c r="D62" s="64"/>
      <c r="E62" s="64"/>
      <c r="F62" s="64"/>
      <c r="G62" s="64"/>
      <c r="H62" s="64"/>
      <c r="I62" s="64"/>
      <c r="J62" s="64"/>
      <c r="K62" s="64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50" priority="16">
      <formula>$A$11=2</formula>
    </cfRule>
    <cfRule type="expression" dxfId="49" priority="17">
      <formula>$A$11=3</formula>
    </cfRule>
    <cfRule type="expression" dxfId="48" priority="18">
      <formula>$A$11=1</formula>
    </cfRule>
  </conditionalFormatting>
  <conditionalFormatting sqref="I35:J49 I18:J23">
    <cfRule type="expression" dxfId="47" priority="14">
      <formula>$H18="CT (Contrôle terminal)"</formula>
    </cfRule>
  </conditionalFormatting>
  <conditionalFormatting sqref="I24:J26">
    <cfRule type="expression" dxfId="46" priority="9">
      <formula>$H24="CT (Contrôle terminal)"</formula>
    </cfRule>
  </conditionalFormatting>
  <conditionalFormatting sqref="I27:J29 I31:J33 I30">
    <cfRule type="expression" dxfId="45" priority="7">
      <formula>$H27="CT (Contrôle terminal)"</formula>
    </cfRule>
  </conditionalFormatting>
  <conditionalFormatting sqref="I34 K34:L34">
    <cfRule type="expression" dxfId="44" priority="6">
      <formula>$H34="CCI (CC Intégral)"</formula>
    </cfRule>
  </conditionalFormatting>
  <conditionalFormatting sqref="I34:J34">
    <cfRule type="expression" dxfId="43" priority="5">
      <formula>$H34="CT (Contrôle terminal)"</formula>
    </cfRule>
  </conditionalFormatting>
  <conditionalFormatting sqref="K15:L16">
    <cfRule type="expression" dxfId="42" priority="41">
      <formula>$H$18="CCI (CC Intégral)"</formula>
    </cfRule>
  </conditionalFormatting>
  <conditionalFormatting sqref="I17:J17">
    <cfRule type="expression" dxfId="41" priority="4">
      <formula>$H17="CT (Contrôle terminal)"</formula>
    </cfRule>
  </conditionalFormatting>
  <conditionalFormatting sqref="J30">
    <cfRule type="expression" dxfId="36" priority="1">
      <formula>$H30="CT (Contrôle terminal)"</formula>
    </cfRule>
  </conditionalFormatting>
  <dataValidations count="4">
    <dataValidation type="list" allowBlank="1" showInputMessage="1" showErrorMessage="1" sqref="M17:M49 K17:K49">
      <formula1>Nature_contrôle</formula1>
    </dataValidation>
    <dataValidation type="list" allowBlank="1" showInputMessage="1" showErrorMessage="1" sqref="H17:H49">
      <formula1>Type_contrôle</formula1>
    </dataValidation>
    <dataValidation type="list" allowBlank="1" showInputMessage="1" showErrorMessage="1" sqref="B17:B49">
      <formula1>Nat_ELP</formula1>
    </dataValidation>
    <dataValidation type="list" allowBlank="1" showInputMessage="1" showErrorMessage="1" sqref="F17:G49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Option Button 1">
              <controlPr defaultSize="0" autoFill="0" autoLine="0" autoPict="0">
                <anchor moveWithCells="1">
                  <from>
                    <xdr:col>0</xdr:col>
                    <xdr:colOff>127000</xdr:colOff>
                    <xdr:row>8</xdr:row>
                    <xdr:rowOff>25400</xdr:rowOff>
                  </from>
                  <to>
                    <xdr:col>0</xdr:col>
                    <xdr:colOff>622300</xdr:colOff>
                    <xdr:row>9</xdr:row>
                    <xdr:rowOff>50800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63490" r:id="rId5" name="Option Button 2">
              <controlPr defaultSize="0" autoFill="0" autoLine="0" autoPict="0">
                <anchor moveWithCells="1">
                  <from>
                    <xdr:col>0</xdr:col>
                    <xdr:colOff>127000</xdr:colOff>
                    <xdr:row>11</xdr:row>
                    <xdr:rowOff>38100</xdr:rowOff>
                  </from>
                  <to>
                    <xdr:col>0</xdr:col>
                    <xdr:colOff>622300</xdr:colOff>
                    <xdr:row>12</xdr:row>
                    <xdr:rowOff>63500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63491" r:id="rId6" name="Option Button 3">
              <controlPr defaultSize="0" autoFill="0" autoLine="0" autoPict="0">
                <anchor moveWithCells="1">
                  <from>
                    <xdr:col>0</xdr:col>
                    <xdr:colOff>127000</xdr:colOff>
                    <xdr:row>9</xdr:row>
                    <xdr:rowOff>76200</xdr:rowOff>
                  </from>
                  <to>
                    <xdr:col>0</xdr:col>
                    <xdr:colOff>622300</xdr:colOff>
                    <xdr:row>11</xdr:row>
                    <xdr:rowOff>12700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C64A6688-099B-BE45-8B55-DE0A32F7B96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3" id="{4F7DBAD8-8D32-254A-B710-D9C1464049FD}">
            <xm:f>'/Users/stephanebouissou/Documents/GEDD/Maquette/\Users\stephanebouissou\Documents\Mes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M18:N49</xm:sqref>
        </x14:conditionalFormatting>
        <x14:conditionalFormatting xmlns:xm="http://schemas.microsoft.com/office/excel/2006/main">
          <x14:cfRule type="expression" priority="2" id="{F7E34904-DFD6-434B-A6EF-2B648914C131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41FEFC77-83AE-4F80-90BD-30B1E3145353}">
            <xm:f>'/Users/stephanebouissou/Documents/GEDD/Maquette/\Users\stephanebouissou\Documents\Mes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8"/>
  <sheetViews>
    <sheetView showGridLines="0" showZeros="0" topLeftCell="A5" zoomScale="70" zoomScaleNormal="70" zoomScalePageLayoutView="70" workbookViewId="0">
      <selection activeCell="J29" sqref="J29"/>
    </sheetView>
  </sheetViews>
  <sheetFormatPr baseColWidth="10" defaultColWidth="10.83203125" defaultRowHeight="15" x14ac:dyDescent="0.2"/>
  <cols>
    <col min="1" max="1" width="26.5" style="37" bestFit="1" customWidth="1"/>
    <col min="2" max="2" width="40" style="52" customWidth="1"/>
    <col min="3" max="3" width="34.1640625" style="52" customWidth="1"/>
    <col min="4" max="4" width="6.6640625" style="52" customWidth="1"/>
    <col min="5" max="5" width="12" style="52" customWidth="1"/>
    <col min="6" max="6" width="13.6640625" style="52" customWidth="1"/>
    <col min="7" max="7" width="15.5" style="52" bestFit="1" customWidth="1"/>
    <col min="8" max="8" width="19.6640625" style="52" bestFit="1" customWidth="1"/>
    <col min="9" max="9" width="11.1640625" style="52" bestFit="1" customWidth="1"/>
    <col min="10" max="10" width="17.5" style="52" customWidth="1"/>
    <col min="11" max="11" width="17.5" style="52" bestFit="1" customWidth="1"/>
    <col min="12" max="12" width="10.6640625" style="37" customWidth="1"/>
    <col min="13" max="13" width="17.5" style="37" bestFit="1" customWidth="1"/>
    <col min="14" max="14" width="10.6640625" style="37" customWidth="1"/>
    <col min="15" max="16384" width="10.83203125" style="37"/>
  </cols>
  <sheetData>
    <row r="1" spans="1:14" ht="24" x14ac:dyDescent="0.3">
      <c r="A1" s="158" t="s">
        <v>177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20.25" customHeight="1" x14ac:dyDescent="0.2">
      <c r="A2" s="38" t="s">
        <v>40</v>
      </c>
      <c r="B2" s="159" t="str">
        <f>'Fiche générale'!B2</f>
        <v>SCIENCES</v>
      </c>
      <c r="C2" s="159"/>
      <c r="D2" s="159"/>
      <c r="E2" s="159"/>
      <c r="F2" s="37"/>
      <c r="G2" s="37"/>
      <c r="H2" s="37"/>
      <c r="I2" s="37"/>
      <c r="J2" s="37"/>
      <c r="K2" s="37"/>
    </row>
    <row r="3" spans="1:14" ht="20.25" customHeight="1" x14ac:dyDescent="0.2">
      <c r="A3" s="38" t="s">
        <v>38</v>
      </c>
      <c r="B3" s="160" t="str">
        <f>'Fiche générale'!B3:I3</f>
        <v>Gestion de l'environnement</v>
      </c>
      <c r="C3" s="161"/>
      <c r="D3" s="161"/>
      <c r="E3" s="161"/>
      <c r="F3" s="161"/>
      <c r="G3" s="161"/>
      <c r="H3" s="161"/>
      <c r="I3" s="161"/>
      <c r="J3" s="162"/>
      <c r="K3" s="37"/>
    </row>
    <row r="4" spans="1:14" ht="20.25" customHeight="1" x14ac:dyDescent="0.25">
      <c r="A4" s="38" t="s">
        <v>30</v>
      </c>
      <c r="B4" s="39" t="str">
        <f>'Fiche générale'!B4</f>
        <v>SMGEN18</v>
      </c>
      <c r="C4" s="40" t="s">
        <v>171</v>
      </c>
      <c r="D4" s="163">
        <v>180</v>
      </c>
      <c r="E4" s="163"/>
      <c r="F4" s="164" t="s">
        <v>39</v>
      </c>
      <c r="G4" s="165"/>
      <c r="H4" s="166" t="s">
        <v>243</v>
      </c>
      <c r="I4" s="167"/>
      <c r="J4" s="167"/>
      <c r="K4" s="167"/>
      <c r="L4" s="167"/>
      <c r="M4" s="167"/>
      <c r="N4" s="168"/>
    </row>
    <row r="5" spans="1:14" ht="20.25" customHeight="1" x14ac:dyDescent="0.2">
      <c r="B5" s="37"/>
      <c r="C5" s="37"/>
      <c r="D5" s="37"/>
      <c r="E5" s="37"/>
      <c r="F5" s="37"/>
      <c r="G5" s="37"/>
      <c r="H5" s="96"/>
      <c r="I5" s="37"/>
      <c r="J5" s="37"/>
      <c r="K5" s="37"/>
    </row>
    <row r="6" spans="1:14" ht="20.25" customHeight="1" x14ac:dyDescent="0.2">
      <c r="A6" s="38" t="s">
        <v>2</v>
      </c>
      <c r="B6" s="94" t="s">
        <v>221</v>
      </c>
      <c r="C6" s="40" t="s">
        <v>172</v>
      </c>
      <c r="D6" s="166">
        <v>180</v>
      </c>
      <c r="E6" s="168"/>
      <c r="F6" s="164" t="s">
        <v>3</v>
      </c>
      <c r="G6" s="165"/>
      <c r="H6" s="169" t="s">
        <v>228</v>
      </c>
      <c r="I6" s="170"/>
      <c r="J6" s="170"/>
      <c r="K6" s="170"/>
      <c r="L6" s="170"/>
      <c r="M6" s="170"/>
      <c r="N6" s="171"/>
    </row>
    <row r="7" spans="1:14" ht="20.25" customHeight="1" x14ac:dyDescent="0.2">
      <c r="A7" s="38" t="s">
        <v>49</v>
      </c>
      <c r="B7" s="95" t="s">
        <v>229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25" customHeight="1" x14ac:dyDescent="0.2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">
      <c r="B9" s="44" t="s">
        <v>4</v>
      </c>
      <c r="C9" s="45" t="s">
        <v>31</v>
      </c>
      <c r="D9" s="42"/>
      <c r="E9" s="172" t="s">
        <v>56</v>
      </c>
      <c r="F9" s="173"/>
      <c r="G9" s="172" t="s">
        <v>51</v>
      </c>
      <c r="H9" s="173"/>
      <c r="I9"/>
      <c r="J9" s="42"/>
      <c r="K9" s="46">
        <v>1</v>
      </c>
      <c r="L9" s="42"/>
      <c r="M9" s="42"/>
      <c r="N9" s="42"/>
    </row>
    <row r="10" spans="1:14" ht="15" customHeight="1" x14ac:dyDescent="0.2">
      <c r="B10" s="47" t="s">
        <v>5</v>
      </c>
      <c r="C10" s="13"/>
      <c r="D10" s="48"/>
      <c r="E10" s="154" t="s">
        <v>55</v>
      </c>
      <c r="F10" s="155"/>
      <c r="G10" s="156"/>
      <c r="H10" s="157"/>
      <c r="I10"/>
      <c r="J10" s="49"/>
      <c r="K10" s="49"/>
      <c r="L10" s="49"/>
      <c r="M10" s="49"/>
      <c r="N10" s="49"/>
    </row>
    <row r="11" spans="1:14" ht="15" customHeight="1" x14ac:dyDescent="0.2">
      <c r="A11" s="50">
        <v>2</v>
      </c>
      <c r="B11" s="47" t="s">
        <v>6</v>
      </c>
      <c r="C11" s="13"/>
      <c r="D11" s="51"/>
      <c r="J11" s="37"/>
      <c r="K11" s="37"/>
      <c r="M11" s="49"/>
      <c r="N11" s="49"/>
    </row>
    <row r="12" spans="1:14" ht="15" customHeight="1" x14ac:dyDescent="0.2">
      <c r="B12" s="53" t="s">
        <v>173</v>
      </c>
      <c r="C12" s="13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">
      <c r="D13" s="51"/>
      <c r="E13" s="148"/>
      <c r="F13" s="148"/>
      <c r="G13" s="74"/>
      <c r="H13" s="51"/>
      <c r="I13" s="51"/>
    </row>
    <row r="14" spans="1:14" ht="26.25" customHeight="1" x14ac:dyDescent="0.2">
      <c r="B14" s="54"/>
      <c r="C14" s="51"/>
      <c r="D14" s="51"/>
      <c r="E14" s="74"/>
      <c r="F14" s="74"/>
      <c r="G14" s="74"/>
      <c r="H14" s="51"/>
      <c r="I14" s="51"/>
      <c r="J14" s="149" t="s">
        <v>32</v>
      </c>
      <c r="K14" s="150"/>
      <c r="L14" s="151"/>
      <c r="M14" s="149" t="s">
        <v>33</v>
      </c>
      <c r="N14" s="151"/>
    </row>
    <row r="15" spans="1:14" ht="39.75" customHeight="1" x14ac:dyDescent="0.2">
      <c r="C15" s="55"/>
      <c r="D15" s="55"/>
      <c r="E15" s="56"/>
      <c r="F15" s="56"/>
      <c r="G15" s="56"/>
      <c r="H15" s="56"/>
      <c r="I15" s="57"/>
      <c r="J15" s="58" t="s">
        <v>34</v>
      </c>
      <c r="K15" s="152" t="str">
        <f>IF(H18="CCI (CC Intégral)","CT pour les dispensés","Contrôle Terminal")</f>
        <v>CT pour les dispensés</v>
      </c>
      <c r="L15" s="153"/>
      <c r="M15" s="152" t="s">
        <v>35</v>
      </c>
      <c r="N15" s="153"/>
    </row>
    <row r="16" spans="1:14" s="52" customFormat="1" ht="32" x14ac:dyDescent="0.2">
      <c r="A16" s="60" t="s">
        <v>9</v>
      </c>
      <c r="B16" s="59" t="s">
        <v>7</v>
      </c>
      <c r="C16" s="59" t="s">
        <v>8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174</v>
      </c>
      <c r="J16" s="61" t="s">
        <v>50</v>
      </c>
      <c r="K16" s="61" t="s">
        <v>36</v>
      </c>
      <c r="L16" s="61" t="s">
        <v>37</v>
      </c>
      <c r="M16" s="61" t="s">
        <v>36</v>
      </c>
      <c r="N16" s="61" t="s">
        <v>37</v>
      </c>
    </row>
    <row r="17" spans="1:15" ht="15" customHeight="1" x14ac:dyDescent="0.25">
      <c r="A17" s="3"/>
      <c r="B17" s="83" t="s">
        <v>0</v>
      </c>
      <c r="C17" s="84" t="s">
        <v>235</v>
      </c>
      <c r="D17" s="4">
        <v>3</v>
      </c>
      <c r="E17" s="2"/>
      <c r="F17" s="4"/>
      <c r="G17" s="4"/>
      <c r="H17" s="4"/>
      <c r="I17" s="4"/>
      <c r="J17" s="174">
        <v>2</v>
      </c>
      <c r="K17" s="5"/>
      <c r="L17" s="5"/>
      <c r="M17" s="5"/>
      <c r="N17" s="5"/>
    </row>
    <row r="18" spans="1:15" ht="15" customHeight="1" x14ac:dyDescent="0.2">
      <c r="A18" s="3"/>
      <c r="B18" s="2" t="s">
        <v>52</v>
      </c>
      <c r="C18" s="77" t="s">
        <v>198</v>
      </c>
      <c r="D18" s="4">
        <v>1.5</v>
      </c>
      <c r="E18" s="4">
        <v>1.5</v>
      </c>
      <c r="F18" s="4" t="s">
        <v>184</v>
      </c>
      <c r="G18" s="4" t="s">
        <v>184</v>
      </c>
      <c r="H18" s="4" t="s">
        <v>178</v>
      </c>
      <c r="I18" s="4"/>
      <c r="J18" s="2">
        <v>1</v>
      </c>
      <c r="K18" s="82"/>
      <c r="L18" s="82"/>
      <c r="M18" s="5"/>
      <c r="N18" s="5"/>
    </row>
    <row r="19" spans="1:15" ht="15" customHeight="1" x14ac:dyDescent="0.2">
      <c r="A19" s="3"/>
      <c r="B19" s="2" t="s">
        <v>52</v>
      </c>
      <c r="C19" s="79" t="s">
        <v>199</v>
      </c>
      <c r="D19" s="4">
        <v>1.5</v>
      </c>
      <c r="E19" s="4">
        <v>1.5</v>
      </c>
      <c r="F19" s="4" t="s">
        <v>184</v>
      </c>
      <c r="G19" s="4" t="s">
        <v>184</v>
      </c>
      <c r="H19" s="4" t="s">
        <v>178</v>
      </c>
      <c r="I19" s="4"/>
      <c r="J19" s="2">
        <v>1</v>
      </c>
      <c r="K19" s="82"/>
      <c r="L19" s="82"/>
      <c r="M19" s="5"/>
      <c r="N19" s="5"/>
    </row>
    <row r="20" spans="1:15" ht="15" customHeight="1" x14ac:dyDescent="0.25">
      <c r="A20" s="3"/>
      <c r="B20" s="83" t="s">
        <v>0</v>
      </c>
      <c r="C20" s="84" t="s">
        <v>201</v>
      </c>
      <c r="D20" s="4">
        <v>21</v>
      </c>
      <c r="E20" s="47"/>
      <c r="F20" s="47"/>
      <c r="G20" s="47"/>
      <c r="H20" s="47"/>
      <c r="I20" s="4"/>
      <c r="J20" s="174">
        <v>3</v>
      </c>
      <c r="K20" s="82"/>
      <c r="L20" s="82"/>
      <c r="M20" s="5"/>
      <c r="N20" s="5"/>
    </row>
    <row r="21" spans="1:15" ht="15" customHeight="1" x14ac:dyDescent="0.2">
      <c r="A21" s="3"/>
      <c r="B21" s="2" t="s">
        <v>52</v>
      </c>
      <c r="C21" s="66" t="s">
        <v>236</v>
      </c>
      <c r="D21" s="2">
        <v>8</v>
      </c>
      <c r="E21" s="4">
        <v>8</v>
      </c>
      <c r="F21" s="4" t="s">
        <v>184</v>
      </c>
      <c r="G21" s="4" t="s">
        <v>184</v>
      </c>
      <c r="H21" s="4" t="s">
        <v>178</v>
      </c>
      <c r="I21" s="2"/>
      <c r="J21" s="2">
        <v>1</v>
      </c>
      <c r="K21" s="82"/>
      <c r="L21" s="82"/>
      <c r="M21" s="5"/>
      <c r="N21" s="5"/>
    </row>
    <row r="22" spans="1:15" ht="15" customHeight="1" x14ac:dyDescent="0.2">
      <c r="A22" s="3"/>
      <c r="B22" s="2" t="s">
        <v>52</v>
      </c>
      <c r="C22" s="66" t="s">
        <v>237</v>
      </c>
      <c r="D22" s="2">
        <v>8</v>
      </c>
      <c r="E22" s="4">
        <v>8</v>
      </c>
      <c r="F22" s="4" t="s">
        <v>184</v>
      </c>
      <c r="G22" s="4" t="s">
        <v>184</v>
      </c>
      <c r="H22" s="4" t="s">
        <v>178</v>
      </c>
      <c r="I22" s="2"/>
      <c r="J22" s="2">
        <v>1</v>
      </c>
      <c r="K22" s="82"/>
      <c r="L22" s="82"/>
      <c r="M22" s="5"/>
      <c r="N22" s="5"/>
    </row>
    <row r="23" spans="1:15" ht="15" customHeight="1" x14ac:dyDescent="0.2">
      <c r="A23" s="3"/>
      <c r="B23" s="2" t="s">
        <v>52</v>
      </c>
      <c r="C23" s="67" t="s">
        <v>238</v>
      </c>
      <c r="D23" s="2">
        <v>5</v>
      </c>
      <c r="E23" s="4">
        <v>5</v>
      </c>
      <c r="F23" s="4" t="s">
        <v>184</v>
      </c>
      <c r="G23" s="4" t="s">
        <v>184</v>
      </c>
      <c r="H23" s="4" t="s">
        <v>178</v>
      </c>
      <c r="I23" s="2"/>
      <c r="J23" s="2">
        <v>1</v>
      </c>
      <c r="K23" s="82"/>
      <c r="L23" s="82"/>
      <c r="M23" s="5"/>
      <c r="N23" s="5"/>
    </row>
    <row r="24" spans="1:15" ht="15" customHeight="1" x14ac:dyDescent="0.25">
      <c r="A24" s="3"/>
      <c r="B24" s="83" t="s">
        <v>0</v>
      </c>
      <c r="C24" s="84" t="s">
        <v>200</v>
      </c>
      <c r="D24" s="4">
        <v>6</v>
      </c>
      <c r="E24" s="4">
        <v>6</v>
      </c>
      <c r="F24" s="4" t="s">
        <v>184</v>
      </c>
      <c r="G24" s="4" t="s">
        <v>184</v>
      </c>
      <c r="H24" s="4" t="s">
        <v>178</v>
      </c>
      <c r="I24" s="4"/>
      <c r="J24" s="2">
        <v>1</v>
      </c>
      <c r="K24" s="82"/>
      <c r="L24" s="82"/>
      <c r="M24" s="5"/>
      <c r="N24" s="5"/>
    </row>
    <row r="25" spans="1:15" ht="15" customHeight="1" x14ac:dyDescent="0.2">
      <c r="A25" s="6"/>
      <c r="B25" s="2"/>
      <c r="C25" s="68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">
      <c r="A26" s="3"/>
      <c r="B26" s="2"/>
      <c r="C26" s="68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">
      <c r="A27" s="3"/>
      <c r="B27" s="2"/>
      <c r="C27" s="68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">
      <c r="A28" s="3"/>
      <c r="B28" s="2"/>
      <c r="C28" s="68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</row>
    <row r="29" spans="1:15" ht="15" customHeight="1" x14ac:dyDescent="0.2">
      <c r="A29" s="3"/>
      <c r="B29" s="2"/>
      <c r="C29" s="68"/>
      <c r="D29" s="4"/>
      <c r="E29" s="4"/>
      <c r="F29" s="4"/>
      <c r="G29" s="4"/>
      <c r="H29" s="4"/>
      <c r="I29" s="4"/>
      <c r="J29" s="2"/>
      <c r="K29" s="5"/>
      <c r="L29" s="5"/>
      <c r="M29" s="5"/>
      <c r="N29" s="5"/>
      <c r="O29" s="43"/>
    </row>
    <row r="30" spans="1:15" ht="15" customHeight="1" x14ac:dyDescent="0.2">
      <c r="A30" s="5"/>
      <c r="B30" s="2"/>
      <c r="C30" s="68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">
      <c r="A31" s="5"/>
      <c r="B31" s="2"/>
      <c r="C31" s="68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">
      <c r="A32" s="5"/>
      <c r="B32" s="2"/>
      <c r="C32" s="68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ht="15" customHeight="1" x14ac:dyDescent="0.2">
      <c r="A33" s="5"/>
      <c r="B33" s="2"/>
      <c r="C33" s="68"/>
      <c r="D33" s="4"/>
      <c r="E33" s="5"/>
      <c r="F33" s="5"/>
      <c r="G33" s="5"/>
      <c r="H33" s="5"/>
      <c r="I33" s="5"/>
      <c r="J33" s="2"/>
      <c r="K33" s="5"/>
      <c r="L33" s="5"/>
      <c r="M33" s="5"/>
      <c r="N33" s="5"/>
    </row>
    <row r="34" spans="1:14" x14ac:dyDescent="0.2">
      <c r="A34" s="3"/>
      <c r="B34" s="2"/>
      <c r="C34" s="67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">
      <c r="A35" s="3"/>
      <c r="B35" s="2"/>
      <c r="C35" s="67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">
      <c r="A36" s="3"/>
      <c r="B36" s="2"/>
      <c r="C36" s="67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">
      <c r="A37" s="3"/>
      <c r="B37" s="2"/>
      <c r="C37" s="67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x14ac:dyDescent="0.2">
      <c r="A38" s="3"/>
      <c r="B38" s="2"/>
      <c r="C38" s="67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3" customFormat="1" x14ac:dyDescent="0.2">
      <c r="A39" s="3"/>
      <c r="B39" s="2"/>
      <c r="C39" s="67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3" customFormat="1" x14ac:dyDescent="0.2">
      <c r="A40" s="3"/>
      <c r="B40" s="2"/>
      <c r="C40" s="67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3" customFormat="1" x14ac:dyDescent="0.2">
      <c r="A41" s="3"/>
      <c r="B41" s="2"/>
      <c r="C41" s="67"/>
      <c r="D41" s="4"/>
      <c r="E41" s="5"/>
      <c r="F41" s="5"/>
      <c r="G41" s="5"/>
      <c r="H41" s="5"/>
      <c r="I41" s="5"/>
      <c r="J41" s="7"/>
      <c r="K41" s="5"/>
      <c r="L41" s="5"/>
      <c r="M41" s="5"/>
      <c r="N41" s="5"/>
    </row>
    <row r="42" spans="1:14" s="43" customFormat="1" ht="19" x14ac:dyDescent="0.2">
      <c r="A42" s="8"/>
      <c r="B42" s="2"/>
      <c r="C42" s="69"/>
      <c r="D42" s="4"/>
      <c r="E42" s="9"/>
      <c r="F42" s="9"/>
      <c r="G42" s="9"/>
      <c r="H42" s="9"/>
      <c r="I42" s="9"/>
      <c r="J42" s="10"/>
      <c r="K42" s="5"/>
      <c r="L42" s="5"/>
      <c r="M42" s="5"/>
      <c r="N42" s="5"/>
    </row>
    <row r="43" spans="1:14" s="43" customFormat="1" ht="17" x14ac:dyDescent="0.2">
      <c r="A43" s="11"/>
      <c r="B43" s="2"/>
      <c r="C43" s="70"/>
      <c r="D43" s="4"/>
      <c r="E43" s="5"/>
      <c r="F43" s="5"/>
      <c r="G43" s="5"/>
      <c r="H43" s="5"/>
      <c r="I43" s="5"/>
      <c r="J43" s="12"/>
      <c r="K43" s="5"/>
      <c r="L43" s="5"/>
      <c r="M43" s="5"/>
      <c r="N43" s="5"/>
    </row>
    <row r="44" spans="1:14" s="43" customFormat="1" x14ac:dyDescent="0.2">
      <c r="A44" s="3"/>
      <c r="B44" s="2"/>
      <c r="C44" s="67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3" customFormat="1" x14ac:dyDescent="0.2">
      <c r="A45" s="3"/>
      <c r="B45" s="2"/>
      <c r="C45" s="67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</row>
    <row r="46" spans="1:14" s="43" customFormat="1" x14ac:dyDescent="0.2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4" s="43" customFormat="1" x14ac:dyDescent="0.2"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4" s="43" customFormat="1" ht="17" x14ac:dyDescent="0.2"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2:11" s="43" customFormat="1" x14ac:dyDescent="0.2"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2:11" s="43" customFormat="1" x14ac:dyDescent="0.2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2:11" s="43" customFormat="1" x14ac:dyDescent="0.2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2:11" s="43" customFormat="1" x14ac:dyDescent="0.2"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2:11" s="43" customFormat="1" ht="17" x14ac:dyDescent="0.2">
      <c r="B53" s="65"/>
      <c r="C53" s="65"/>
      <c r="D53" s="65"/>
      <c r="E53" s="65"/>
      <c r="F53" s="65"/>
      <c r="G53" s="65"/>
      <c r="H53" s="65"/>
      <c r="I53" s="65"/>
      <c r="J53" s="65"/>
      <c r="K53" s="65"/>
    </row>
    <row r="54" spans="2:11" s="43" customFormat="1" x14ac:dyDescent="0.2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2:11" s="43" customFormat="1" x14ac:dyDescent="0.2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2:11" s="43" customFormat="1" x14ac:dyDescent="0.2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2:11" s="43" customFormat="1" x14ac:dyDescent="0.2"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2:11" s="43" customFormat="1" x14ac:dyDescent="0.2">
      <c r="B58" s="64"/>
      <c r="C58" s="64"/>
      <c r="D58" s="64"/>
      <c r="E58" s="64"/>
      <c r="F58" s="64"/>
      <c r="G58" s="64"/>
      <c r="H58" s="64"/>
      <c r="I58" s="64"/>
      <c r="J58" s="64"/>
      <c r="K58" s="64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E9 G9 A16:N16">
    <cfRule type="expression" dxfId="35" priority="11">
      <formula>$A$11=2</formula>
    </cfRule>
    <cfRule type="expression" dxfId="34" priority="12">
      <formula>$A$11=3</formula>
    </cfRule>
    <cfRule type="expression" dxfId="33" priority="13">
      <formula>$A$11=1</formula>
    </cfRule>
  </conditionalFormatting>
  <conditionalFormatting sqref="I22:J45 I18:J19">
    <cfRule type="expression" dxfId="32" priority="9">
      <formula>$H18="CT (Contrôle terminal)"</formula>
    </cfRule>
  </conditionalFormatting>
  <conditionalFormatting sqref="K15:L16">
    <cfRule type="expression" dxfId="31" priority="42">
      <formula>$H$18="CCI (CC Intégral)"</formula>
    </cfRule>
  </conditionalFormatting>
  <conditionalFormatting sqref="I17:J17">
    <cfRule type="expression" dxfId="30" priority="3">
      <formula>$H17="CT (Contrôle terminal)"</formula>
    </cfRule>
  </conditionalFormatting>
  <conditionalFormatting sqref="I20:J20">
    <cfRule type="expression" dxfId="2" priority="54">
      <formula>$H21="CT (Contrôle terminal)"</formula>
    </cfRule>
  </conditionalFormatting>
  <conditionalFormatting sqref="K21:L21 I21">
    <cfRule type="expression" dxfId="1" priority="55">
      <formula>#REF!="CCI (CC Intégral)"</formula>
    </cfRule>
  </conditionalFormatting>
  <conditionalFormatting sqref="I21:J21">
    <cfRule type="expression" dxfId="0" priority="57">
      <formula>#REF!="CT (Contrôle terminal)"</formula>
    </cfRule>
  </conditionalFormatting>
  <dataValidations count="4">
    <dataValidation type="list" allowBlank="1" showInputMessage="1" showErrorMessage="1" sqref="F17:G19 F21:G45">
      <formula1>"Oui,Non"</formula1>
    </dataValidation>
    <dataValidation type="list" allowBlank="1" showInputMessage="1" showErrorMessage="1" sqref="B17:B45">
      <formula1>Nat_ELP</formula1>
    </dataValidation>
    <dataValidation type="list" allowBlank="1" showInputMessage="1" showErrorMessage="1" sqref="H17:H19 H21:H45">
      <formula1>Type_contrôle</formula1>
    </dataValidation>
    <dataValidation type="list" allowBlank="1" showInputMessage="1" showErrorMessage="1" sqref="M17:M45 K22:K45 K17:K20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4" name="Option Button 1">
              <controlPr defaultSize="0" autoFill="0" autoLine="0" autoPict="0">
                <anchor moveWithCells="1">
                  <from>
                    <xdr:col>0</xdr:col>
                    <xdr:colOff>127000</xdr:colOff>
                    <xdr:row>8</xdr:row>
                    <xdr:rowOff>25400</xdr:rowOff>
                  </from>
                  <to>
                    <xdr:col>0</xdr:col>
                    <xdr:colOff>622300</xdr:colOff>
                    <xdr:row>9</xdr:row>
                    <xdr:rowOff>50800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64514" r:id="rId5" name="Option Button 2">
              <controlPr defaultSize="0" autoFill="0" autoLine="0" autoPict="0">
                <anchor moveWithCells="1">
                  <from>
                    <xdr:col>0</xdr:col>
                    <xdr:colOff>127000</xdr:colOff>
                    <xdr:row>11</xdr:row>
                    <xdr:rowOff>38100</xdr:rowOff>
                  </from>
                  <to>
                    <xdr:col>0</xdr:col>
                    <xdr:colOff>622300</xdr:colOff>
                    <xdr:row>12</xdr:row>
                    <xdr:rowOff>63500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64515" r:id="rId6" name="Option Button 3">
              <controlPr defaultSize="0" autoFill="0" autoLine="0" autoPict="0">
                <anchor moveWithCells="1">
                  <from>
                    <xdr:col>0</xdr:col>
                    <xdr:colOff>127000</xdr:colOff>
                    <xdr:row>9</xdr:row>
                    <xdr:rowOff>76200</xdr:rowOff>
                  </from>
                  <to>
                    <xdr:col>0</xdr:col>
                    <xdr:colOff>622300</xdr:colOff>
                    <xdr:row>11</xdr:row>
                    <xdr:rowOff>12700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9D5AF74F-7CEB-0B4D-ADAA-4F5EFCD75EE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8" id="{B02C8020-ECF9-0C4B-93DD-E700F86704C8}">
            <xm:f>'/Users/stephanebouissou/Documents/GEDD/Maquette/\Users\stephanebouissou\Documents\Mes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M14:N16 M18:N45</xm:sqref>
        </x14:conditionalFormatting>
        <x14:conditionalFormatting xmlns:xm="http://schemas.microsoft.com/office/excel/2006/main">
          <x14:cfRule type="expression" priority="1" id="{9A84020B-D9ED-4555-9E46-9252F15F03B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1EA760DE-C622-4686-883F-76DBE9555218}">
            <xm:f>'/Users/stephanebouissou/Documents/GEDD/Maquette/\Users\stephanebouissou\Documents\Mes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M17:N17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showZeros="0" topLeftCell="A15" zoomScale="80" zoomScaleNormal="80" zoomScalePageLayoutView="80" workbookViewId="0">
      <selection activeCell="G36" sqref="G36"/>
    </sheetView>
  </sheetViews>
  <sheetFormatPr baseColWidth="10" defaultColWidth="10.83203125" defaultRowHeight="15" x14ac:dyDescent="0.2"/>
  <cols>
    <col min="1" max="1" width="26.5" style="37" bestFit="1" customWidth="1"/>
    <col min="2" max="2" width="40" style="52" customWidth="1"/>
    <col min="3" max="3" width="56" style="52" bestFit="1" customWidth="1"/>
    <col min="4" max="4" width="6.6640625" style="52" customWidth="1"/>
    <col min="5" max="5" width="12" style="52" customWidth="1"/>
    <col min="6" max="6" width="13.6640625" style="52" customWidth="1"/>
    <col min="7" max="7" width="15.5" style="52" bestFit="1" customWidth="1"/>
    <col min="8" max="8" width="19.6640625" style="52" bestFit="1" customWidth="1"/>
    <col min="9" max="9" width="11.1640625" style="52" bestFit="1" customWidth="1"/>
    <col min="10" max="10" width="17.5" style="52" customWidth="1"/>
    <col min="11" max="11" width="17.5" style="52" bestFit="1" customWidth="1"/>
    <col min="12" max="12" width="10.6640625" style="37" customWidth="1"/>
    <col min="13" max="13" width="17.5" style="37" bestFit="1" customWidth="1"/>
    <col min="14" max="14" width="10.6640625" style="37" customWidth="1"/>
    <col min="15" max="16384" width="10.83203125" style="37"/>
  </cols>
  <sheetData>
    <row r="1" spans="1:14" ht="24" x14ac:dyDescent="0.3">
      <c r="A1" s="158" t="s">
        <v>177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20.25" customHeight="1" x14ac:dyDescent="0.2">
      <c r="A2" s="38" t="s">
        <v>40</v>
      </c>
      <c r="B2" s="159" t="str">
        <f>'Fiche générale'!B2</f>
        <v>SCIENCES</v>
      </c>
      <c r="C2" s="159"/>
      <c r="D2" s="159"/>
      <c r="E2" s="159"/>
      <c r="F2" s="37"/>
      <c r="G2" s="37"/>
      <c r="H2" s="37"/>
      <c r="I2" s="37"/>
      <c r="J2" s="37"/>
      <c r="K2" s="37"/>
    </row>
    <row r="3" spans="1:14" ht="20.25" customHeight="1" x14ac:dyDescent="0.2">
      <c r="A3" s="38" t="s">
        <v>38</v>
      </c>
      <c r="B3" s="160" t="str">
        <f>'Fiche générale'!B3:I3</f>
        <v>Gestion de l'environnement</v>
      </c>
      <c r="C3" s="161"/>
      <c r="D3" s="161"/>
      <c r="E3" s="161"/>
      <c r="F3" s="161"/>
      <c r="G3" s="161"/>
      <c r="H3" s="161"/>
      <c r="I3" s="161"/>
      <c r="J3" s="162"/>
      <c r="K3" s="37"/>
    </row>
    <row r="4" spans="1:14" ht="20.25" customHeight="1" x14ac:dyDescent="0.25">
      <c r="A4" s="38" t="s">
        <v>30</v>
      </c>
      <c r="B4" s="39" t="str">
        <f>'Fiche générale'!B4</f>
        <v>SMGEN18</v>
      </c>
      <c r="C4" s="40" t="s">
        <v>171</v>
      </c>
      <c r="D4" s="163">
        <v>280</v>
      </c>
      <c r="E4" s="163"/>
      <c r="F4" s="164" t="s">
        <v>39</v>
      </c>
      <c r="G4" s="165"/>
      <c r="H4" s="166" t="s">
        <v>233</v>
      </c>
      <c r="I4" s="167"/>
      <c r="J4" s="167"/>
      <c r="K4" s="167"/>
      <c r="L4" s="167"/>
      <c r="M4" s="167"/>
      <c r="N4" s="168"/>
    </row>
    <row r="5" spans="1:14" ht="20.25" customHeight="1" x14ac:dyDescent="0.2">
      <c r="B5" s="37"/>
      <c r="C5" s="37"/>
      <c r="D5" s="37"/>
      <c r="E5" s="37"/>
      <c r="F5" s="37"/>
      <c r="G5" s="37"/>
      <c r="H5" s="96"/>
      <c r="I5" s="37"/>
      <c r="J5" s="37"/>
      <c r="K5" s="37"/>
    </row>
    <row r="6" spans="1:14" ht="20.25" customHeight="1" x14ac:dyDescent="0.2">
      <c r="A6" s="38" t="s">
        <v>2</v>
      </c>
      <c r="B6" s="94" t="s">
        <v>230</v>
      </c>
      <c r="C6" s="40" t="s">
        <v>172</v>
      </c>
      <c r="D6" s="166">
        <v>180</v>
      </c>
      <c r="E6" s="168"/>
      <c r="F6" s="164" t="s">
        <v>3</v>
      </c>
      <c r="G6" s="165"/>
      <c r="H6" s="169" t="s">
        <v>234</v>
      </c>
      <c r="I6" s="170"/>
      <c r="J6" s="170"/>
      <c r="K6" s="170"/>
      <c r="L6" s="170"/>
      <c r="M6" s="170"/>
      <c r="N6" s="171"/>
    </row>
    <row r="7" spans="1:14" ht="20.25" customHeight="1" x14ac:dyDescent="0.2">
      <c r="A7" s="38" t="s">
        <v>49</v>
      </c>
      <c r="B7" s="95" t="s">
        <v>231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25" customHeight="1" x14ac:dyDescent="0.2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">
      <c r="B9" s="44" t="s">
        <v>4</v>
      </c>
      <c r="C9" s="45" t="s">
        <v>31</v>
      </c>
      <c r="D9" s="42"/>
      <c r="E9" s="172" t="s">
        <v>56</v>
      </c>
      <c r="F9" s="173"/>
      <c r="G9" s="172" t="s">
        <v>51</v>
      </c>
      <c r="H9" s="173"/>
      <c r="I9"/>
      <c r="J9" s="42"/>
      <c r="K9" s="46">
        <v>1</v>
      </c>
      <c r="L9" s="42"/>
      <c r="M9" s="42"/>
      <c r="N9" s="42"/>
    </row>
    <row r="10" spans="1:14" ht="15" customHeight="1" x14ac:dyDescent="0.2">
      <c r="B10" s="47" t="s">
        <v>5</v>
      </c>
      <c r="C10" s="13"/>
      <c r="D10" s="48"/>
      <c r="E10" s="154" t="s">
        <v>55</v>
      </c>
      <c r="F10" s="155"/>
      <c r="G10" s="156"/>
      <c r="H10" s="157"/>
      <c r="I10"/>
      <c r="J10" s="49"/>
      <c r="K10" s="49"/>
      <c r="L10" s="49"/>
      <c r="M10" s="49"/>
      <c r="N10" s="49"/>
    </row>
    <row r="11" spans="1:14" ht="15" customHeight="1" x14ac:dyDescent="0.2">
      <c r="A11" s="50">
        <v>1</v>
      </c>
      <c r="B11" s="47" t="s">
        <v>6</v>
      </c>
      <c r="C11" s="13"/>
      <c r="D11" s="51"/>
      <c r="J11" s="37"/>
      <c r="K11" s="37"/>
      <c r="M11" s="49"/>
      <c r="N11" s="49"/>
    </row>
    <row r="12" spans="1:14" ht="15" customHeight="1" x14ac:dyDescent="0.2">
      <c r="B12" s="53" t="s">
        <v>173</v>
      </c>
      <c r="C12" s="13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">
      <c r="D13" s="51"/>
      <c r="E13" s="148"/>
      <c r="F13" s="148"/>
      <c r="G13" s="81"/>
      <c r="H13" s="51"/>
      <c r="I13" s="51"/>
    </row>
    <row r="14" spans="1:14" ht="26.25" customHeight="1" x14ac:dyDescent="0.2">
      <c r="B14" s="54"/>
      <c r="C14" s="51"/>
      <c r="D14" s="51"/>
      <c r="E14" s="81"/>
      <c r="F14" s="81"/>
      <c r="G14" s="81"/>
      <c r="H14" s="51"/>
      <c r="I14" s="51"/>
      <c r="J14" s="149" t="s">
        <v>32</v>
      </c>
      <c r="K14" s="150"/>
      <c r="L14" s="151"/>
      <c r="M14" s="149" t="s">
        <v>33</v>
      </c>
      <c r="N14" s="151"/>
    </row>
    <row r="15" spans="1:14" ht="39.75" customHeight="1" x14ac:dyDescent="0.2">
      <c r="C15" s="55"/>
      <c r="D15" s="55"/>
      <c r="E15" s="56"/>
      <c r="F15" s="56"/>
      <c r="G15" s="56"/>
      <c r="H15" s="56"/>
      <c r="I15" s="57"/>
      <c r="J15" s="58" t="s">
        <v>34</v>
      </c>
      <c r="K15" s="152" t="str">
        <f>IF(H28="CCI (CC Intégral)","CT pour les dispensés","Contrôle Terminal")</f>
        <v>CT pour les dispensés</v>
      </c>
      <c r="L15" s="153"/>
      <c r="M15" s="152" t="s">
        <v>35</v>
      </c>
      <c r="N15" s="153"/>
    </row>
    <row r="16" spans="1:14" s="52" customFormat="1" ht="32" x14ac:dyDescent="0.2">
      <c r="A16" s="60" t="s">
        <v>9</v>
      </c>
      <c r="B16" s="59" t="s">
        <v>7</v>
      </c>
      <c r="C16" s="59" t="s">
        <v>8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174</v>
      </c>
      <c r="J16" s="61" t="s">
        <v>50</v>
      </c>
      <c r="K16" s="61" t="s">
        <v>36</v>
      </c>
      <c r="L16" s="61" t="s">
        <v>37</v>
      </c>
      <c r="M16" s="61" t="s">
        <v>36</v>
      </c>
      <c r="N16" s="61" t="s">
        <v>37</v>
      </c>
    </row>
    <row r="17" spans="1:14" ht="15" customHeight="1" x14ac:dyDescent="0.25">
      <c r="A17" s="3"/>
      <c r="B17" s="83" t="s">
        <v>0</v>
      </c>
      <c r="C17" s="84" t="s">
        <v>239</v>
      </c>
      <c r="D17" s="4">
        <v>6</v>
      </c>
      <c r="E17" s="4"/>
      <c r="F17" s="4"/>
      <c r="G17" s="4"/>
      <c r="H17" s="4"/>
      <c r="I17" s="4"/>
      <c r="J17" s="174">
        <v>2</v>
      </c>
      <c r="K17" s="82"/>
      <c r="L17" s="82"/>
      <c r="M17" s="5"/>
      <c r="N17" s="5"/>
    </row>
    <row r="18" spans="1:14" ht="15" customHeight="1" x14ac:dyDescent="0.2">
      <c r="A18" s="3"/>
      <c r="B18" s="91" t="s">
        <v>52</v>
      </c>
      <c r="C18" s="92" t="s">
        <v>204</v>
      </c>
      <c r="D18" s="4">
        <v>3</v>
      </c>
      <c r="E18" s="4">
        <v>3</v>
      </c>
      <c r="F18" s="4" t="s">
        <v>184</v>
      </c>
      <c r="G18" s="4" t="s">
        <v>184</v>
      </c>
      <c r="H18" s="4" t="s">
        <v>178</v>
      </c>
      <c r="I18" s="4"/>
      <c r="J18" s="2">
        <v>1</v>
      </c>
      <c r="K18" s="82"/>
      <c r="L18" s="82"/>
      <c r="M18" s="5"/>
      <c r="N18" s="5"/>
    </row>
    <row r="19" spans="1:14" ht="15" customHeight="1" x14ac:dyDescent="0.2">
      <c r="A19" s="3"/>
      <c r="B19" s="91" t="s">
        <v>52</v>
      </c>
      <c r="C19" s="92" t="s">
        <v>205</v>
      </c>
      <c r="D19" s="4">
        <v>3</v>
      </c>
      <c r="E19" s="4">
        <v>3</v>
      </c>
      <c r="F19" s="4" t="s">
        <v>184</v>
      </c>
      <c r="G19" s="4" t="s">
        <v>184</v>
      </c>
      <c r="H19" s="4" t="s">
        <v>178</v>
      </c>
      <c r="I19" s="4"/>
      <c r="J19" s="2">
        <v>1</v>
      </c>
      <c r="K19" s="82"/>
      <c r="L19" s="82"/>
      <c r="M19" s="5"/>
      <c r="N19" s="5"/>
    </row>
    <row r="20" spans="1:14" ht="15" customHeight="1" x14ac:dyDescent="0.25">
      <c r="A20" s="3"/>
      <c r="B20" s="83" t="s">
        <v>0</v>
      </c>
      <c r="C20" s="84" t="s">
        <v>240</v>
      </c>
      <c r="D20" s="4">
        <v>6</v>
      </c>
      <c r="E20" s="4"/>
      <c r="F20" s="4"/>
      <c r="G20" s="4"/>
      <c r="H20" s="4"/>
      <c r="I20" s="4"/>
      <c r="J20" s="174">
        <v>3</v>
      </c>
      <c r="K20" s="82"/>
      <c r="L20" s="82"/>
      <c r="M20" s="5"/>
      <c r="N20" s="5"/>
    </row>
    <row r="21" spans="1:14" ht="15" customHeight="1" x14ac:dyDescent="0.2">
      <c r="A21" s="3"/>
      <c r="B21" s="91" t="s">
        <v>52</v>
      </c>
      <c r="C21" s="92" t="s">
        <v>207</v>
      </c>
      <c r="D21" s="4">
        <v>2</v>
      </c>
      <c r="E21" s="4">
        <v>2</v>
      </c>
      <c r="F21" s="4" t="s">
        <v>184</v>
      </c>
      <c r="G21" s="4" t="s">
        <v>184</v>
      </c>
      <c r="H21" s="4" t="s">
        <v>178</v>
      </c>
      <c r="I21" s="4"/>
      <c r="J21" s="2">
        <v>1</v>
      </c>
      <c r="K21" s="82"/>
      <c r="L21" s="82"/>
      <c r="M21" s="5"/>
      <c r="N21" s="5"/>
    </row>
    <row r="22" spans="1:14" ht="15" customHeight="1" x14ac:dyDescent="0.2">
      <c r="A22" s="3"/>
      <c r="B22" s="91" t="s">
        <v>52</v>
      </c>
      <c r="C22" s="92" t="s">
        <v>208</v>
      </c>
      <c r="D22" s="4">
        <v>2</v>
      </c>
      <c r="E22" s="4">
        <v>2</v>
      </c>
      <c r="F22" s="4" t="s">
        <v>184</v>
      </c>
      <c r="G22" s="4" t="s">
        <v>184</v>
      </c>
      <c r="H22" s="4" t="s">
        <v>178</v>
      </c>
      <c r="I22" s="4"/>
      <c r="J22" s="2">
        <v>1</v>
      </c>
      <c r="K22" s="82"/>
      <c r="L22" s="82"/>
      <c r="M22" s="5"/>
      <c r="N22" s="5"/>
    </row>
    <row r="23" spans="1:14" ht="15" customHeight="1" x14ac:dyDescent="0.2">
      <c r="A23" s="3"/>
      <c r="B23" s="91" t="s">
        <v>52</v>
      </c>
      <c r="C23" s="92" t="s">
        <v>209</v>
      </c>
      <c r="D23" s="4">
        <v>2</v>
      </c>
      <c r="E23" s="4">
        <v>2</v>
      </c>
      <c r="F23" s="4" t="s">
        <v>184</v>
      </c>
      <c r="G23" s="4" t="s">
        <v>184</v>
      </c>
      <c r="H23" s="4" t="s">
        <v>178</v>
      </c>
      <c r="I23" s="4"/>
      <c r="J23" s="2">
        <v>1</v>
      </c>
      <c r="K23" s="82"/>
      <c r="L23" s="82"/>
      <c r="M23" s="5"/>
      <c r="N23" s="5"/>
    </row>
    <row r="24" spans="1:14" ht="15" customHeight="1" x14ac:dyDescent="0.25">
      <c r="A24" s="3"/>
      <c r="B24" s="83" t="s">
        <v>0</v>
      </c>
      <c r="C24" s="84" t="s">
        <v>241</v>
      </c>
      <c r="D24" s="4">
        <v>6</v>
      </c>
      <c r="E24" s="4"/>
      <c r="F24" s="4"/>
      <c r="G24" s="4"/>
      <c r="H24" s="4"/>
      <c r="I24" s="4"/>
      <c r="J24" s="174">
        <v>4</v>
      </c>
      <c r="K24" s="82"/>
      <c r="L24" s="82"/>
      <c r="M24" s="5"/>
      <c r="N24" s="5"/>
    </row>
    <row r="25" spans="1:14" ht="15" customHeight="1" x14ac:dyDescent="0.2">
      <c r="A25" s="3"/>
      <c r="B25" s="91" t="s">
        <v>52</v>
      </c>
      <c r="C25" s="92" t="s">
        <v>206</v>
      </c>
      <c r="D25" s="4">
        <v>1.5</v>
      </c>
      <c r="E25" s="4">
        <v>1.5</v>
      </c>
      <c r="F25" s="4" t="s">
        <v>184</v>
      </c>
      <c r="G25" s="4" t="s">
        <v>184</v>
      </c>
      <c r="H25" s="4" t="s">
        <v>178</v>
      </c>
      <c r="I25" s="4"/>
      <c r="J25" s="2">
        <v>1</v>
      </c>
      <c r="K25" s="82"/>
      <c r="L25" s="82"/>
      <c r="M25" s="5"/>
      <c r="N25" s="5"/>
    </row>
    <row r="26" spans="1:14" ht="15" customHeight="1" x14ac:dyDescent="0.2">
      <c r="A26" s="6"/>
      <c r="B26" s="91" t="s">
        <v>52</v>
      </c>
      <c r="C26" s="93" t="s">
        <v>210</v>
      </c>
      <c r="D26" s="4">
        <v>1.5</v>
      </c>
      <c r="E26" s="4">
        <v>1.5</v>
      </c>
      <c r="F26" s="4" t="s">
        <v>184</v>
      </c>
      <c r="G26" s="4" t="s">
        <v>184</v>
      </c>
      <c r="H26" s="4" t="s">
        <v>178</v>
      </c>
      <c r="I26" s="4"/>
      <c r="J26" s="2">
        <v>1</v>
      </c>
      <c r="K26" s="82"/>
      <c r="L26" s="82"/>
      <c r="M26" s="5"/>
      <c r="N26" s="5"/>
    </row>
    <row r="27" spans="1:14" ht="15" customHeight="1" x14ac:dyDescent="0.2">
      <c r="A27" s="3"/>
      <c r="B27" s="91" t="s">
        <v>52</v>
      </c>
      <c r="C27" s="93" t="s">
        <v>211</v>
      </c>
      <c r="D27" s="4">
        <v>3</v>
      </c>
      <c r="E27" s="4">
        <v>3</v>
      </c>
      <c r="F27" s="4" t="s">
        <v>184</v>
      </c>
      <c r="G27" s="4" t="s">
        <v>184</v>
      </c>
      <c r="H27" s="4" t="s">
        <v>178</v>
      </c>
      <c r="I27" s="4"/>
      <c r="J27" s="2">
        <v>2</v>
      </c>
      <c r="K27" s="82"/>
      <c r="L27" s="82"/>
      <c r="M27" s="5"/>
      <c r="N27" s="5"/>
    </row>
    <row r="28" spans="1:14" ht="15" customHeight="1" x14ac:dyDescent="0.25">
      <c r="A28" s="3"/>
      <c r="B28" s="83" t="s">
        <v>0</v>
      </c>
      <c r="C28" s="84" t="s">
        <v>203</v>
      </c>
      <c r="D28" s="4">
        <v>6</v>
      </c>
      <c r="E28" s="4">
        <v>6</v>
      </c>
      <c r="F28" s="4"/>
      <c r="G28" s="4" t="s">
        <v>184</v>
      </c>
      <c r="H28" s="4" t="s">
        <v>178</v>
      </c>
      <c r="I28" s="4"/>
      <c r="J28" s="174">
        <v>2</v>
      </c>
      <c r="K28" s="82"/>
      <c r="L28" s="82"/>
      <c r="M28" s="5"/>
      <c r="N28" s="5"/>
    </row>
    <row r="29" spans="1:14" ht="15" customHeight="1" x14ac:dyDescent="0.25">
      <c r="A29" s="3"/>
      <c r="B29" s="83" t="s">
        <v>0</v>
      </c>
      <c r="C29" s="86" t="s">
        <v>244</v>
      </c>
      <c r="D29" s="4">
        <v>3</v>
      </c>
      <c r="E29" s="4"/>
      <c r="F29" s="4"/>
      <c r="G29" s="4"/>
      <c r="H29" s="4"/>
      <c r="I29" s="4"/>
      <c r="J29" s="174">
        <v>2</v>
      </c>
      <c r="K29" s="82"/>
      <c r="L29" s="82"/>
      <c r="M29" s="5"/>
      <c r="N29" s="5"/>
    </row>
    <row r="30" spans="1:14" ht="15" customHeight="1" x14ac:dyDescent="0.2">
      <c r="A30" s="3"/>
      <c r="B30" s="91" t="s">
        <v>52</v>
      </c>
      <c r="C30" s="93" t="s">
        <v>212</v>
      </c>
      <c r="D30" s="4">
        <v>1</v>
      </c>
      <c r="E30" s="4">
        <v>1</v>
      </c>
      <c r="F30" s="4" t="s">
        <v>184</v>
      </c>
      <c r="G30" s="4" t="s">
        <v>184</v>
      </c>
      <c r="H30" s="4" t="s">
        <v>178</v>
      </c>
      <c r="I30" s="4"/>
      <c r="J30" s="2">
        <v>1</v>
      </c>
      <c r="K30" s="82"/>
      <c r="L30" s="82"/>
      <c r="M30" s="5"/>
      <c r="N30" s="5"/>
    </row>
    <row r="31" spans="1:14" ht="15" customHeight="1" x14ac:dyDescent="0.2">
      <c r="A31" s="3"/>
      <c r="B31" s="91" t="s">
        <v>52</v>
      </c>
      <c r="C31" s="93" t="s">
        <v>213</v>
      </c>
      <c r="D31" s="4">
        <v>5</v>
      </c>
      <c r="E31" s="4">
        <v>5</v>
      </c>
      <c r="F31" s="4" t="s">
        <v>184</v>
      </c>
      <c r="G31" s="4" t="s">
        <v>184</v>
      </c>
      <c r="H31" s="4" t="s">
        <v>178</v>
      </c>
      <c r="I31" s="4"/>
      <c r="J31" s="2">
        <v>1</v>
      </c>
      <c r="K31" s="82"/>
      <c r="L31" s="82"/>
      <c r="M31" s="5"/>
      <c r="N31" s="5"/>
    </row>
    <row r="32" spans="1:14" ht="15" customHeight="1" x14ac:dyDescent="0.25">
      <c r="A32" s="3"/>
      <c r="B32" s="83" t="s">
        <v>0</v>
      </c>
      <c r="C32" s="86" t="s">
        <v>242</v>
      </c>
      <c r="D32" s="4">
        <v>3</v>
      </c>
      <c r="E32" s="4"/>
      <c r="F32" s="4"/>
      <c r="G32" s="4"/>
      <c r="H32" s="4"/>
      <c r="I32" s="4"/>
      <c r="J32" s="174">
        <v>2</v>
      </c>
      <c r="K32" s="82"/>
      <c r="L32" s="82"/>
      <c r="M32" s="5"/>
      <c r="N32" s="5"/>
    </row>
    <row r="33" spans="1:15" ht="15" customHeight="1" x14ac:dyDescent="0.2">
      <c r="A33" s="3"/>
      <c r="B33" s="91" t="s">
        <v>52</v>
      </c>
      <c r="C33" s="93" t="s">
        <v>214</v>
      </c>
      <c r="D33" s="4">
        <v>1.5</v>
      </c>
      <c r="E33" s="4">
        <v>1.5</v>
      </c>
      <c r="F33" s="4" t="s">
        <v>184</v>
      </c>
      <c r="G33" s="4" t="s">
        <v>184</v>
      </c>
      <c r="H33" s="4" t="s">
        <v>178</v>
      </c>
      <c r="I33" s="4"/>
      <c r="J33" s="2">
        <v>1</v>
      </c>
      <c r="K33" s="82"/>
      <c r="L33" s="82"/>
      <c r="M33" s="5"/>
      <c r="N33" s="5"/>
      <c r="O33" s="43"/>
    </row>
    <row r="34" spans="1:15" ht="15" customHeight="1" x14ac:dyDescent="0.2">
      <c r="A34" s="5"/>
      <c r="B34" s="91" t="s">
        <v>52</v>
      </c>
      <c r="C34" s="93" t="s">
        <v>215</v>
      </c>
      <c r="D34" s="4">
        <v>1.5</v>
      </c>
      <c r="E34" s="4">
        <v>1.5</v>
      </c>
      <c r="F34" s="5" t="s">
        <v>184</v>
      </c>
      <c r="G34" s="5" t="s">
        <v>184</v>
      </c>
      <c r="H34" s="4" t="s">
        <v>178</v>
      </c>
      <c r="I34" s="5"/>
      <c r="J34" s="2">
        <v>1</v>
      </c>
      <c r="K34" s="82"/>
      <c r="L34" s="82"/>
      <c r="M34" s="5"/>
      <c r="N34" s="5"/>
    </row>
    <row r="35" spans="1:15" ht="15" customHeight="1" x14ac:dyDescent="0.2">
      <c r="A35" s="5"/>
      <c r="B35" s="2"/>
      <c r="C35" s="68"/>
      <c r="D35" s="4"/>
      <c r="E35" s="5"/>
      <c r="F35" s="5"/>
      <c r="G35" s="5"/>
      <c r="H35" s="5"/>
      <c r="I35" s="5"/>
      <c r="J35" s="2"/>
      <c r="K35" s="5"/>
      <c r="L35" s="5"/>
      <c r="M35" s="5"/>
      <c r="N35" s="5"/>
    </row>
    <row r="36" spans="1:15" ht="15" customHeight="1" x14ac:dyDescent="0.2">
      <c r="A36" s="5"/>
      <c r="B36" s="2"/>
      <c r="C36" s="68"/>
      <c r="D36" s="4"/>
      <c r="E36" s="5"/>
      <c r="F36" s="5"/>
      <c r="G36" s="5"/>
      <c r="H36" s="5"/>
      <c r="I36" s="5"/>
      <c r="J36" s="2"/>
      <c r="K36" s="5"/>
      <c r="L36" s="5"/>
      <c r="M36" s="5"/>
      <c r="N36" s="5"/>
    </row>
    <row r="37" spans="1:15" ht="15" customHeight="1" x14ac:dyDescent="0.2">
      <c r="A37" s="5"/>
      <c r="B37" s="2"/>
      <c r="C37" s="68"/>
      <c r="D37" s="4"/>
      <c r="E37" s="5"/>
      <c r="F37" s="5"/>
      <c r="G37" s="5"/>
      <c r="H37" s="5"/>
      <c r="I37" s="5"/>
      <c r="J37" s="2"/>
      <c r="K37" s="5"/>
      <c r="L37" s="5"/>
      <c r="M37" s="5"/>
      <c r="N37" s="5"/>
    </row>
    <row r="38" spans="1:15" x14ac:dyDescent="0.2">
      <c r="A38" s="3"/>
      <c r="B38" s="2"/>
      <c r="C38" s="67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5" x14ac:dyDescent="0.2">
      <c r="A39" s="3"/>
      <c r="B39" s="2"/>
      <c r="C39" s="67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5" x14ac:dyDescent="0.2">
      <c r="A40" s="3"/>
      <c r="B40" s="2"/>
      <c r="C40" s="67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5" x14ac:dyDescent="0.2">
      <c r="A41" s="3"/>
      <c r="B41" s="2"/>
      <c r="C41" s="67"/>
      <c r="D41" s="4"/>
      <c r="E41" s="5"/>
      <c r="F41" s="5"/>
      <c r="G41" s="5"/>
      <c r="H41" s="5"/>
      <c r="I41" s="5"/>
      <c r="J41" s="7"/>
      <c r="K41" s="5"/>
      <c r="L41" s="5"/>
      <c r="M41" s="5"/>
      <c r="N41" s="5"/>
    </row>
    <row r="42" spans="1:15" x14ac:dyDescent="0.2">
      <c r="A42" s="3"/>
      <c r="B42" s="2"/>
      <c r="C42" s="67"/>
      <c r="D42" s="4"/>
      <c r="E42" s="5"/>
      <c r="F42" s="5"/>
      <c r="G42" s="5"/>
      <c r="H42" s="5"/>
      <c r="I42" s="5"/>
      <c r="J42" s="7"/>
      <c r="K42" s="5"/>
      <c r="L42" s="5"/>
      <c r="M42" s="5"/>
      <c r="N42" s="5"/>
    </row>
    <row r="43" spans="1:15" s="43" customFormat="1" x14ac:dyDescent="0.2">
      <c r="A43" s="3"/>
      <c r="B43" s="2"/>
      <c r="C43" s="67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5" s="43" customFormat="1" x14ac:dyDescent="0.2">
      <c r="A44" s="3"/>
      <c r="B44" s="2"/>
      <c r="C44" s="67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5" s="43" customFormat="1" x14ac:dyDescent="0.2">
      <c r="A45" s="3"/>
      <c r="B45" s="2"/>
      <c r="C45" s="67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</row>
    <row r="46" spans="1:15" s="43" customFormat="1" ht="19" x14ac:dyDescent="0.2">
      <c r="A46" s="8"/>
      <c r="B46" s="2"/>
      <c r="C46" s="69"/>
      <c r="D46" s="4"/>
      <c r="E46" s="9"/>
      <c r="F46" s="9"/>
      <c r="G46" s="9"/>
      <c r="H46" s="9"/>
      <c r="I46" s="9"/>
      <c r="J46" s="10"/>
      <c r="K46" s="5"/>
      <c r="L46" s="5"/>
      <c r="M46" s="5"/>
      <c r="N46" s="5"/>
    </row>
    <row r="47" spans="1:15" s="43" customFormat="1" ht="17" x14ac:dyDescent="0.2">
      <c r="A47" s="11"/>
      <c r="B47" s="2"/>
      <c r="C47" s="70"/>
      <c r="D47" s="4"/>
      <c r="E47" s="5"/>
      <c r="F47" s="5"/>
      <c r="G47" s="5"/>
      <c r="H47" s="5"/>
      <c r="I47" s="5"/>
      <c r="J47" s="12"/>
      <c r="K47" s="5"/>
      <c r="L47" s="5"/>
      <c r="M47" s="5"/>
      <c r="N47" s="5"/>
    </row>
    <row r="48" spans="1:15" s="43" customFormat="1" x14ac:dyDescent="0.2">
      <c r="A48" s="3"/>
      <c r="B48" s="2"/>
      <c r="C48" s="67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</row>
    <row r="49" spans="1:14" s="43" customFormat="1" x14ac:dyDescent="0.2">
      <c r="A49" s="3"/>
      <c r="B49" s="2"/>
      <c r="C49" s="67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</row>
    <row r="50" spans="1:14" s="43" customFormat="1" x14ac:dyDescent="0.2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4" s="43" customFormat="1" x14ac:dyDescent="0.2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4" s="43" customFormat="1" ht="17" x14ac:dyDescent="0.2"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1:14" s="43" customFormat="1" x14ac:dyDescent="0.2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4" s="43" customFormat="1" x14ac:dyDescent="0.2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4" s="43" customFormat="1" x14ac:dyDescent="0.2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4" s="43" customFormat="1" x14ac:dyDescent="0.2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4" s="43" customFormat="1" ht="17" x14ac:dyDescent="0.2">
      <c r="B57" s="65"/>
      <c r="C57" s="65"/>
      <c r="D57" s="65"/>
      <c r="E57" s="65"/>
      <c r="F57" s="65"/>
      <c r="G57" s="65"/>
      <c r="H57" s="65"/>
      <c r="I57" s="65"/>
      <c r="J57" s="65"/>
      <c r="K57" s="65"/>
    </row>
    <row r="58" spans="1:14" s="43" customFormat="1" x14ac:dyDescent="0.2"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4" s="43" customFormat="1" x14ac:dyDescent="0.2"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4" s="43" customFormat="1" x14ac:dyDescent="0.2"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4" s="43" customFormat="1" x14ac:dyDescent="0.2"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4" s="43" customFormat="1" x14ac:dyDescent="0.2">
      <c r="B62" s="64"/>
      <c r="C62" s="64"/>
      <c r="D62" s="64"/>
      <c r="E62" s="64"/>
      <c r="F62" s="64"/>
      <c r="G62" s="64"/>
      <c r="H62" s="64"/>
      <c r="I62" s="64"/>
      <c r="J62" s="64"/>
      <c r="K62" s="64"/>
    </row>
  </sheetData>
  <sheetProtection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E9 G9 A16:N16">
    <cfRule type="expression" dxfId="25" priority="18">
      <formula>$A$11=2</formula>
    </cfRule>
    <cfRule type="expression" dxfId="24" priority="19">
      <formula>$A$11=3</formula>
    </cfRule>
    <cfRule type="expression" dxfId="23" priority="20">
      <formula>$A$11=1</formula>
    </cfRule>
  </conditionalFormatting>
  <conditionalFormatting sqref="I35:J49 I31:I34 I17:J24 I28:J28">
    <cfRule type="expression" dxfId="22" priority="16">
      <formula>$H17="CT (Contrôle terminal)"</formula>
    </cfRule>
  </conditionalFormatting>
  <conditionalFormatting sqref="I25:J26 J30">
    <cfRule type="expression" dxfId="21" priority="35">
      <formula>$H26="CT (Contrôle terminal)"</formula>
    </cfRule>
  </conditionalFormatting>
  <conditionalFormatting sqref="I30">
    <cfRule type="expression" dxfId="20" priority="6">
      <formula>$H30="CT (Contrôle terminal)"</formula>
    </cfRule>
  </conditionalFormatting>
  <conditionalFormatting sqref="J33">
    <cfRule type="expression" dxfId="19" priority="4">
      <formula>$H34="CT (Contrôle terminal)"</formula>
    </cfRule>
  </conditionalFormatting>
  <conditionalFormatting sqref="J34">
    <cfRule type="expression" dxfId="18" priority="2">
      <formula>$H35="CT (Contrôle terminal)"</formula>
    </cfRule>
  </conditionalFormatting>
  <conditionalFormatting sqref="J31:J32 I29:J29">
    <cfRule type="expression" dxfId="17" priority="48">
      <formula>$H31="CT (Contrôle terminal)"</formula>
    </cfRule>
  </conditionalFormatting>
  <conditionalFormatting sqref="I27:J27">
    <cfRule type="expression" dxfId="16" priority="49">
      <formula>$H30="CT (Contrôle terminal)"</formula>
    </cfRule>
  </conditionalFormatting>
  <conditionalFormatting sqref="K15:L16">
    <cfRule type="expression" dxfId="15" priority="52">
      <formula>$H$28="CCI (CC Intégral)"</formula>
    </cfRule>
  </conditionalFormatting>
  <dataValidations count="4">
    <dataValidation type="list" allowBlank="1" showInputMessage="1" showErrorMessage="1" sqref="F17:G49">
      <formula1>"Oui,Non"</formula1>
    </dataValidation>
    <dataValidation type="list" allowBlank="1" showInputMessage="1" showErrorMessage="1" sqref="B17:B49">
      <formula1>Nat_ELP</formula1>
    </dataValidation>
    <dataValidation type="list" allowBlank="1" showInputMessage="1" showErrorMessage="1" sqref="H26:H49 H17:H24">
      <formula1>Type_contrôle</formula1>
    </dataValidation>
    <dataValidation type="list" allowBlank="1" showInputMessage="1" showErrorMessage="1" sqref="M17:M49 K17:K49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9089" r:id="rId4" name="Case d'option 1">
              <controlPr defaultSize="0" autoFill="0" autoLine="0" autoPict="0">
                <anchor moveWithCells="1">
                  <from>
                    <xdr:col>0</xdr:col>
                    <xdr:colOff>127000</xdr:colOff>
                    <xdr:row>8</xdr:row>
                    <xdr:rowOff>25400</xdr:rowOff>
                  </from>
                  <to>
                    <xdr:col>0</xdr:col>
                    <xdr:colOff>622300</xdr:colOff>
                    <xdr:row>9</xdr:row>
                    <xdr:rowOff>50800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89090" r:id="rId5" name="Case d'option 2">
              <controlPr defaultSize="0" autoFill="0" autoLine="0" autoPict="0">
                <anchor moveWithCells="1">
                  <from>
                    <xdr:col>0</xdr:col>
                    <xdr:colOff>127000</xdr:colOff>
                    <xdr:row>11</xdr:row>
                    <xdr:rowOff>38100</xdr:rowOff>
                  </from>
                  <to>
                    <xdr:col>0</xdr:col>
                    <xdr:colOff>622300</xdr:colOff>
                    <xdr:row>12</xdr:row>
                    <xdr:rowOff>63500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89091" r:id="rId6" name="Case d'option 3">
              <controlPr defaultSize="0" autoFill="0" autoLine="0" autoPict="0">
                <anchor moveWithCells="1">
                  <from>
                    <xdr:col>0</xdr:col>
                    <xdr:colOff>127000</xdr:colOff>
                    <xdr:row>9</xdr:row>
                    <xdr:rowOff>76200</xdr:rowOff>
                  </from>
                  <to>
                    <xdr:col>0</xdr:col>
                    <xdr:colOff>622300</xdr:colOff>
                    <xdr:row>11</xdr:row>
                    <xdr:rowOff>12700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3E7AE0B5-6694-C74B-B879-F44CD08C588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5" id="{FF3AC72C-F495-9244-9F40-494024096993}">
            <xm:f>'/Users/stephanebouissou/Documents/GEDD/Maquette/\Users\stephanebouissou\Documents\Mes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topLeftCell="A5" zoomScale="70" zoomScaleNormal="70" zoomScalePageLayoutView="70" workbookViewId="0">
      <selection activeCell="J18" sqref="J18"/>
    </sheetView>
  </sheetViews>
  <sheetFormatPr baseColWidth="10" defaultColWidth="10.83203125" defaultRowHeight="15" x14ac:dyDescent="0.2"/>
  <cols>
    <col min="1" max="1" width="26.5" style="37" bestFit="1" customWidth="1"/>
    <col min="2" max="2" width="40" style="52" customWidth="1"/>
    <col min="3" max="3" width="47.1640625" style="52" bestFit="1" customWidth="1"/>
    <col min="4" max="4" width="6.6640625" style="52" customWidth="1"/>
    <col min="5" max="5" width="12" style="52" customWidth="1"/>
    <col min="6" max="6" width="13.6640625" style="52" customWidth="1"/>
    <col min="7" max="7" width="15.5" style="52" bestFit="1" customWidth="1"/>
    <col min="8" max="8" width="19.6640625" style="52" bestFit="1" customWidth="1"/>
    <col min="9" max="9" width="11.1640625" style="52" bestFit="1" customWidth="1"/>
    <col min="10" max="10" width="17.5" style="52" customWidth="1"/>
    <col min="11" max="11" width="17.5" style="52" bestFit="1" customWidth="1"/>
    <col min="12" max="12" width="10.6640625" style="37" customWidth="1"/>
    <col min="13" max="13" width="17.5" style="37" bestFit="1" customWidth="1"/>
    <col min="14" max="14" width="10.6640625" style="37" customWidth="1"/>
    <col min="15" max="16384" width="10.83203125" style="37"/>
  </cols>
  <sheetData>
    <row r="1" spans="1:14" ht="24" x14ac:dyDescent="0.3">
      <c r="A1" s="158" t="s">
        <v>177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20.25" customHeight="1" x14ac:dyDescent="0.2">
      <c r="A2" s="38" t="s">
        <v>40</v>
      </c>
      <c r="B2" s="159" t="str">
        <f>'Fiche générale'!B2</f>
        <v>SCIENCES</v>
      </c>
      <c r="C2" s="159"/>
      <c r="D2" s="159"/>
      <c r="E2" s="159"/>
      <c r="F2" s="37"/>
      <c r="G2" s="37"/>
      <c r="H2" s="37"/>
      <c r="I2" s="37"/>
      <c r="J2" s="37"/>
      <c r="K2" s="37"/>
    </row>
    <row r="3" spans="1:14" ht="20.25" customHeight="1" x14ac:dyDescent="0.2">
      <c r="A3" s="38" t="s">
        <v>38</v>
      </c>
      <c r="B3" s="160" t="str">
        <f>'Fiche générale'!B3:I3</f>
        <v>Gestion de l'environnement</v>
      </c>
      <c r="C3" s="161"/>
      <c r="D3" s="161"/>
      <c r="E3" s="161"/>
      <c r="F3" s="161"/>
      <c r="G3" s="161"/>
      <c r="H3" s="161"/>
      <c r="I3" s="161"/>
      <c r="J3" s="162"/>
      <c r="K3" s="37"/>
    </row>
    <row r="4" spans="1:14" ht="20.25" customHeight="1" x14ac:dyDescent="0.25">
      <c r="A4" s="38" t="s">
        <v>30</v>
      </c>
      <c r="B4" s="39" t="str">
        <f>'Fiche générale'!B4</f>
        <v>SMGEN18</v>
      </c>
      <c r="C4" s="40" t="s">
        <v>171</v>
      </c>
      <c r="D4" s="163">
        <v>280</v>
      </c>
      <c r="E4" s="163"/>
      <c r="F4" s="164" t="s">
        <v>39</v>
      </c>
      <c r="G4" s="165"/>
      <c r="H4" s="166" t="s">
        <v>233</v>
      </c>
      <c r="I4" s="167"/>
      <c r="J4" s="167"/>
      <c r="K4" s="167"/>
      <c r="L4" s="167"/>
      <c r="M4" s="167"/>
      <c r="N4" s="168"/>
    </row>
    <row r="5" spans="1:14" ht="20.25" customHeight="1" x14ac:dyDescent="0.2">
      <c r="B5" s="37"/>
      <c r="C5" s="37"/>
      <c r="D5" s="37"/>
      <c r="E5" s="37"/>
      <c r="F5" s="37"/>
      <c r="G5" s="37"/>
      <c r="H5" s="96"/>
      <c r="I5" s="37"/>
      <c r="J5" s="37"/>
      <c r="K5" s="37"/>
    </row>
    <row r="6" spans="1:14" ht="20.25" customHeight="1" x14ac:dyDescent="0.2">
      <c r="A6" s="38" t="s">
        <v>2</v>
      </c>
      <c r="B6" s="94" t="s">
        <v>230</v>
      </c>
      <c r="C6" s="40" t="s">
        <v>172</v>
      </c>
      <c r="D6" s="166">
        <v>180</v>
      </c>
      <c r="E6" s="168"/>
      <c r="F6" s="164" t="s">
        <v>3</v>
      </c>
      <c r="G6" s="165"/>
      <c r="H6" s="169" t="s">
        <v>234</v>
      </c>
      <c r="I6" s="170"/>
      <c r="J6" s="170"/>
      <c r="K6" s="170"/>
      <c r="L6" s="170"/>
      <c r="M6" s="170"/>
      <c r="N6" s="171"/>
    </row>
    <row r="7" spans="1:14" ht="20.25" customHeight="1" x14ac:dyDescent="0.2">
      <c r="A7" s="38" t="s">
        <v>49</v>
      </c>
      <c r="B7" s="95" t="s">
        <v>232</v>
      </c>
      <c r="C7" s="37"/>
      <c r="D7" s="37"/>
      <c r="E7" s="37"/>
      <c r="F7" s="37"/>
      <c r="G7" s="37"/>
      <c r="H7" s="37"/>
      <c r="I7" s="37"/>
      <c r="J7" s="37"/>
      <c r="K7" s="37"/>
    </row>
    <row r="8" spans="1:14" ht="20.25" customHeight="1" x14ac:dyDescent="0.2">
      <c r="A8" s="41"/>
      <c r="B8" s="20"/>
      <c r="C8" s="37"/>
      <c r="D8" s="37"/>
      <c r="E8" s="37"/>
      <c r="F8" s="37"/>
      <c r="G8" s="37"/>
      <c r="H8" s="42"/>
      <c r="I8" s="42"/>
      <c r="J8" s="42"/>
      <c r="K8" s="42"/>
      <c r="M8" s="43"/>
      <c r="N8" s="43"/>
    </row>
    <row r="9" spans="1:14" ht="15" customHeight="1" x14ac:dyDescent="0.2">
      <c r="B9" s="44" t="s">
        <v>4</v>
      </c>
      <c r="C9" s="45" t="s">
        <v>31</v>
      </c>
      <c r="D9" s="42"/>
      <c r="E9" s="172" t="s">
        <v>56</v>
      </c>
      <c r="F9" s="173"/>
      <c r="G9" s="172" t="s">
        <v>51</v>
      </c>
      <c r="H9" s="173"/>
      <c r="I9"/>
      <c r="J9" s="42"/>
      <c r="K9" s="46">
        <v>1</v>
      </c>
      <c r="L9" s="42"/>
      <c r="M9" s="42"/>
      <c r="N9" s="42"/>
    </row>
    <row r="10" spans="1:14" ht="15" customHeight="1" x14ac:dyDescent="0.2">
      <c r="B10" s="47" t="s">
        <v>5</v>
      </c>
      <c r="C10" s="13"/>
      <c r="D10" s="48"/>
      <c r="E10" s="154" t="s">
        <v>55</v>
      </c>
      <c r="F10" s="155"/>
      <c r="G10" s="156"/>
      <c r="H10" s="157"/>
      <c r="I10"/>
      <c r="J10" s="49"/>
      <c r="K10" s="49"/>
      <c r="L10" s="49"/>
      <c r="M10" s="49"/>
      <c r="N10" s="49"/>
    </row>
    <row r="11" spans="1:14" ht="15" customHeight="1" x14ac:dyDescent="0.2">
      <c r="A11" s="50">
        <v>2</v>
      </c>
      <c r="B11" s="47" t="s">
        <v>6</v>
      </c>
      <c r="C11" s="13"/>
      <c r="D11" s="51"/>
      <c r="J11" s="37"/>
      <c r="K11" s="37"/>
      <c r="M11" s="49"/>
      <c r="N11" s="49"/>
    </row>
    <row r="12" spans="1:14" ht="15" customHeight="1" x14ac:dyDescent="0.2">
      <c r="B12" s="53" t="s">
        <v>173</v>
      </c>
      <c r="C12" s="13"/>
      <c r="D12" s="51"/>
      <c r="E12" s="37"/>
      <c r="F12" s="37"/>
      <c r="G12" s="37"/>
      <c r="H12" s="37"/>
      <c r="I12" s="37"/>
      <c r="J12" s="37"/>
      <c r="K12" s="37"/>
      <c r="M12" s="49"/>
      <c r="N12" s="49"/>
    </row>
    <row r="13" spans="1:14" x14ac:dyDescent="0.2">
      <c r="D13" s="51"/>
      <c r="E13" s="148"/>
      <c r="F13" s="148"/>
      <c r="G13" s="81"/>
      <c r="H13" s="51"/>
      <c r="I13" s="51"/>
    </row>
    <row r="14" spans="1:14" ht="26.25" customHeight="1" x14ac:dyDescent="0.2">
      <c r="B14" s="54"/>
      <c r="C14" s="51"/>
      <c r="D14" s="51"/>
      <c r="E14" s="81"/>
      <c r="F14" s="81"/>
      <c r="G14" s="81"/>
      <c r="H14" s="51"/>
      <c r="I14" s="51"/>
      <c r="J14" s="149" t="s">
        <v>32</v>
      </c>
      <c r="K14" s="150"/>
      <c r="L14" s="151"/>
      <c r="M14" s="149" t="s">
        <v>33</v>
      </c>
      <c r="N14" s="151"/>
    </row>
    <row r="15" spans="1:14" ht="39.75" customHeight="1" x14ac:dyDescent="0.2">
      <c r="C15" s="55"/>
      <c r="D15" s="55"/>
      <c r="E15" s="56"/>
      <c r="F15" s="56"/>
      <c r="G15" s="56"/>
      <c r="H15" s="56"/>
      <c r="I15" s="57"/>
      <c r="J15" s="58" t="s">
        <v>34</v>
      </c>
      <c r="K15" s="152" t="str">
        <f>IF(H17="CCI (CC Intégral)","CT pour les dispensés","Contrôle Terminal")</f>
        <v>CT pour les dispensés</v>
      </c>
      <c r="L15" s="153"/>
      <c r="M15" s="152" t="s">
        <v>35</v>
      </c>
      <c r="N15" s="153"/>
    </row>
    <row r="16" spans="1:14" s="52" customFormat="1" ht="32" x14ac:dyDescent="0.2">
      <c r="A16" s="60" t="s">
        <v>9</v>
      </c>
      <c r="B16" s="59" t="s">
        <v>7</v>
      </c>
      <c r="C16" s="59" t="s">
        <v>8</v>
      </c>
      <c r="D16" s="61" t="s">
        <v>10</v>
      </c>
      <c r="E16" s="62" t="s">
        <v>11</v>
      </c>
      <c r="F16" s="58" t="s">
        <v>53</v>
      </c>
      <c r="G16" s="58" t="s">
        <v>59</v>
      </c>
      <c r="H16" s="63" t="s">
        <v>54</v>
      </c>
      <c r="I16" s="58" t="s">
        <v>174</v>
      </c>
      <c r="J16" s="61" t="s">
        <v>50</v>
      </c>
      <c r="K16" s="61" t="s">
        <v>36</v>
      </c>
      <c r="L16" s="61" t="s">
        <v>37</v>
      </c>
      <c r="M16" s="61" t="s">
        <v>36</v>
      </c>
      <c r="N16" s="61" t="s">
        <v>37</v>
      </c>
    </row>
    <row r="17" spans="1:15" ht="15" customHeight="1" x14ac:dyDescent="0.25">
      <c r="A17" s="3"/>
      <c r="B17" s="83" t="s">
        <v>0</v>
      </c>
      <c r="C17" s="84" t="s">
        <v>216</v>
      </c>
      <c r="D17" s="4">
        <v>30</v>
      </c>
      <c r="E17" s="4">
        <v>30</v>
      </c>
      <c r="F17" s="4" t="s">
        <v>184</v>
      </c>
      <c r="G17" s="4" t="s">
        <v>202</v>
      </c>
      <c r="H17" s="4" t="s">
        <v>178</v>
      </c>
      <c r="I17" s="4"/>
      <c r="J17" s="5">
        <v>3</v>
      </c>
      <c r="K17" s="5"/>
      <c r="L17" s="5"/>
      <c r="M17" s="5"/>
      <c r="N17" s="5"/>
    </row>
    <row r="18" spans="1:15" ht="15" customHeight="1" x14ac:dyDescent="0.2">
      <c r="A18" s="3"/>
      <c r="B18" s="2"/>
      <c r="C18" s="67"/>
      <c r="D18" s="4"/>
      <c r="E18" s="4"/>
      <c r="F18" s="4"/>
      <c r="G18" s="4"/>
      <c r="H18" s="4"/>
      <c r="I18" s="4"/>
      <c r="J18" s="2"/>
      <c r="K18" s="5"/>
      <c r="L18" s="5"/>
      <c r="M18" s="5"/>
      <c r="N18" s="5"/>
    </row>
    <row r="19" spans="1:15" ht="15" customHeight="1" x14ac:dyDescent="0.2">
      <c r="A19" s="3"/>
      <c r="B19" s="2"/>
      <c r="C19" s="67"/>
      <c r="D19" s="4"/>
      <c r="E19" s="4"/>
      <c r="F19" s="4"/>
      <c r="G19" s="4"/>
      <c r="H19" s="4"/>
      <c r="I19" s="4"/>
      <c r="J19" s="2"/>
      <c r="K19" s="5"/>
      <c r="L19" s="5"/>
      <c r="M19" s="5"/>
      <c r="N19" s="5"/>
    </row>
    <row r="20" spans="1:15" ht="15" customHeight="1" x14ac:dyDescent="0.2">
      <c r="A20" s="3"/>
      <c r="B20" s="2"/>
      <c r="C20" s="67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">
      <c r="A21" s="3"/>
      <c r="B21" s="2"/>
      <c r="C21" s="67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">
      <c r="A22" s="3"/>
      <c r="B22" s="2"/>
      <c r="C22" s="66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">
      <c r="A23" s="3"/>
      <c r="B23" s="2"/>
      <c r="C23" s="67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">
      <c r="A24" s="6"/>
      <c r="B24" s="2"/>
      <c r="C24" s="68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">
      <c r="A25" s="3"/>
      <c r="B25" s="2"/>
      <c r="C25" s="68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">
      <c r="A26" s="3"/>
      <c r="B26" s="2"/>
      <c r="C26" s="68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">
      <c r="A27" s="3"/>
      <c r="B27" s="2"/>
      <c r="C27" s="68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">
      <c r="A28" s="3"/>
      <c r="B28" s="2"/>
      <c r="C28" s="68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3"/>
    </row>
    <row r="29" spans="1:15" ht="15" customHeight="1" x14ac:dyDescent="0.2">
      <c r="A29" s="5"/>
      <c r="B29" s="2"/>
      <c r="C29" s="68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">
      <c r="A30" s="5"/>
      <c r="B30" s="2"/>
      <c r="C30" s="68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">
      <c r="A31" s="5"/>
      <c r="B31" s="2"/>
      <c r="C31" s="68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">
      <c r="A32" s="5"/>
      <c r="B32" s="2"/>
      <c r="C32" s="68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">
      <c r="A33" s="3"/>
      <c r="B33" s="2"/>
      <c r="C33" s="67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">
      <c r="A34" s="3"/>
      <c r="B34" s="2"/>
      <c r="C34" s="67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">
      <c r="A35" s="3"/>
      <c r="B35" s="2"/>
      <c r="C35" s="67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">
      <c r="A36" s="3"/>
      <c r="B36" s="2"/>
      <c r="C36" s="67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">
      <c r="A37" s="3"/>
      <c r="B37" s="2"/>
      <c r="C37" s="67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3" customFormat="1" x14ac:dyDescent="0.2">
      <c r="A38" s="3"/>
      <c r="B38" s="2"/>
      <c r="C38" s="67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3" customFormat="1" x14ac:dyDescent="0.2">
      <c r="A39" s="3"/>
      <c r="B39" s="2"/>
      <c r="C39" s="67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3" customFormat="1" x14ac:dyDescent="0.2">
      <c r="A40" s="3"/>
      <c r="B40" s="2"/>
      <c r="C40" s="67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3" customFormat="1" ht="19" x14ac:dyDescent="0.2">
      <c r="A41" s="8"/>
      <c r="B41" s="2"/>
      <c r="C41" s="69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3" customFormat="1" ht="17" x14ac:dyDescent="0.2">
      <c r="A42" s="11"/>
      <c r="B42" s="2"/>
      <c r="C42" s="70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3" customFormat="1" x14ac:dyDescent="0.2">
      <c r="A43" s="3"/>
      <c r="B43" s="2"/>
      <c r="C43" s="67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3" customFormat="1" x14ac:dyDescent="0.2">
      <c r="A44" s="3"/>
      <c r="B44" s="2"/>
      <c r="C44" s="67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3" customFormat="1" x14ac:dyDescent="0.2"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4" s="43" customFormat="1" x14ac:dyDescent="0.2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4" s="43" customFormat="1" ht="17" x14ac:dyDescent="0.2"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4" s="43" customFormat="1" x14ac:dyDescent="0.2"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2:11" s="43" customFormat="1" x14ac:dyDescent="0.2"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2:11" s="43" customFormat="1" x14ac:dyDescent="0.2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2:11" s="43" customFormat="1" x14ac:dyDescent="0.2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2:11" s="43" customFormat="1" ht="17" x14ac:dyDescent="0.2">
      <c r="B52" s="65"/>
      <c r="C52" s="65"/>
      <c r="D52" s="65"/>
      <c r="E52" s="65"/>
      <c r="F52" s="65"/>
      <c r="G52" s="65"/>
      <c r="H52" s="65"/>
      <c r="I52" s="65"/>
      <c r="J52" s="65"/>
      <c r="K52" s="65"/>
    </row>
    <row r="53" spans="2:11" s="43" customFormat="1" x14ac:dyDescent="0.2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2:11" s="43" customFormat="1" x14ac:dyDescent="0.2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2:11" s="43" customFormat="1" x14ac:dyDescent="0.2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2:11" s="43" customFormat="1" x14ac:dyDescent="0.2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2:11" s="43" customFormat="1" x14ac:dyDescent="0.2">
      <c r="B57" s="64"/>
      <c r="C57" s="64"/>
      <c r="D57" s="64"/>
      <c r="E57" s="64"/>
      <c r="F57" s="64"/>
      <c r="G57" s="64"/>
      <c r="H57" s="64"/>
      <c r="I57" s="64"/>
      <c r="J57" s="64"/>
      <c r="K57" s="64"/>
    </row>
  </sheetData>
  <sheetProtection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E9 G9 A16:N16">
    <cfRule type="expression" dxfId="12" priority="8">
      <formula>$A$11=2</formula>
    </cfRule>
    <cfRule type="expression" dxfId="11" priority="9">
      <formula>$A$11=3</formula>
    </cfRule>
    <cfRule type="expression" dxfId="10" priority="10">
      <formula>$A$11=1</formula>
    </cfRule>
  </conditionalFormatting>
  <conditionalFormatting sqref="I17:I44 K18:L44 L17">
    <cfRule type="expression" dxfId="9" priority="7">
      <formula>$H17="CCI (CC Intégral)"</formula>
    </cfRule>
  </conditionalFormatting>
  <conditionalFormatting sqref="I18:J44 I17">
    <cfRule type="expression" dxfId="8" priority="6">
      <formula>$H17="CT (Contrôle terminal)"</formula>
    </cfRule>
  </conditionalFormatting>
  <conditionalFormatting sqref="J17">
    <cfRule type="expression" dxfId="7" priority="2">
      <formula>$H17="CT (Contrôle terminal)"</formula>
    </cfRule>
  </conditionalFormatting>
  <conditionalFormatting sqref="K17">
    <cfRule type="expression" dxfId="6" priority="1">
      <formula>$H17="CCI (CC Intégral)"</formula>
    </cfRule>
  </conditionalFormatting>
  <conditionalFormatting sqref="K15:L16">
    <cfRule type="expression" dxfId="5" priority="46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B17:B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4209" r:id="rId4" name="Case d'option 1">
              <controlPr defaultSize="0" autoFill="0" autoLine="0" autoPict="0">
                <anchor moveWithCells="1">
                  <from>
                    <xdr:col>0</xdr:col>
                    <xdr:colOff>127000</xdr:colOff>
                    <xdr:row>8</xdr:row>
                    <xdr:rowOff>25400</xdr:rowOff>
                  </from>
                  <to>
                    <xdr:col>0</xdr:col>
                    <xdr:colOff>622300</xdr:colOff>
                    <xdr:row>9</xdr:row>
                    <xdr:rowOff>50800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94210" r:id="rId5" name="Case d'option 2">
              <controlPr defaultSize="0" autoFill="0" autoLine="0" autoPict="0">
                <anchor moveWithCells="1">
                  <from>
                    <xdr:col>0</xdr:col>
                    <xdr:colOff>127000</xdr:colOff>
                    <xdr:row>11</xdr:row>
                    <xdr:rowOff>38100</xdr:rowOff>
                  </from>
                  <to>
                    <xdr:col>0</xdr:col>
                    <xdr:colOff>622300</xdr:colOff>
                    <xdr:row>12</xdr:row>
                    <xdr:rowOff>63500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94211" r:id="rId6" name="Case d'option 3">
              <controlPr defaultSize="0" autoFill="0" autoLine="0" autoPict="0">
                <anchor moveWithCells="1">
                  <from>
                    <xdr:col>0</xdr:col>
                    <xdr:colOff>127000</xdr:colOff>
                    <xdr:row>9</xdr:row>
                    <xdr:rowOff>76200</xdr:rowOff>
                  </from>
                  <to>
                    <xdr:col>0</xdr:col>
                    <xdr:colOff>622300</xdr:colOff>
                    <xdr:row>11</xdr:row>
                    <xdr:rowOff>12700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704CA09A-2630-7147-93B4-60DABF9A3E44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" id="{6ADD60ED-3625-5A4F-82E4-7B29A03AD484}">
            <xm:f>'/Users/stephanebouissou/Documents/GEDD/Maquette/\Users\stephanebouissou\Documents\Mes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 enableFormatConditionsCalculation="0"/>
  <dimension ref="A1:J84"/>
  <sheetViews>
    <sheetView topLeftCell="B1" workbookViewId="0">
      <selection activeCell="C2" sqref="C2:C5"/>
    </sheetView>
  </sheetViews>
  <sheetFormatPr baseColWidth="10" defaultRowHeight="15" x14ac:dyDescent="0.2"/>
  <cols>
    <col min="1" max="2" width="98.83203125" bestFit="1" customWidth="1"/>
    <col min="3" max="3" width="43.5" bestFit="1" customWidth="1"/>
    <col min="4" max="4" width="29.33203125" bestFit="1" customWidth="1"/>
    <col min="5" max="5" width="37.5" bestFit="1" customWidth="1"/>
    <col min="6" max="6" width="62.5" bestFit="1" customWidth="1"/>
    <col min="7" max="7" width="26.5" bestFit="1" customWidth="1"/>
    <col min="8" max="8" width="26.1640625" bestFit="1" customWidth="1"/>
    <col min="9" max="9" width="59.1640625" bestFit="1" customWidth="1"/>
    <col min="10" max="10" width="59.5" bestFit="1" customWidth="1"/>
  </cols>
  <sheetData>
    <row r="1" spans="1:5" x14ac:dyDescent="0.2">
      <c r="A1" t="s">
        <v>12</v>
      </c>
      <c r="B1" t="s">
        <v>13</v>
      </c>
      <c r="C1" t="s">
        <v>14</v>
      </c>
      <c r="E1" t="s">
        <v>7</v>
      </c>
    </row>
    <row r="2" spans="1:5" x14ac:dyDescent="0.2">
      <c r="A2" t="s">
        <v>15</v>
      </c>
      <c r="B2" t="s">
        <v>178</v>
      </c>
      <c r="C2" t="s">
        <v>16</v>
      </c>
      <c r="E2" t="s">
        <v>0</v>
      </c>
    </row>
    <row r="3" spans="1:5" x14ac:dyDescent="0.2">
      <c r="A3" t="s">
        <v>17</v>
      </c>
      <c r="B3" t="s">
        <v>179</v>
      </c>
      <c r="C3" t="s">
        <v>18</v>
      </c>
      <c r="E3" t="s">
        <v>52</v>
      </c>
    </row>
    <row r="4" spans="1:5" x14ac:dyDescent="0.2">
      <c r="A4" t="s">
        <v>19</v>
      </c>
      <c r="B4" t="s">
        <v>180</v>
      </c>
      <c r="C4" t="s">
        <v>20</v>
      </c>
    </row>
    <row r="5" spans="1:5" x14ac:dyDescent="0.2">
      <c r="A5" t="s">
        <v>21</v>
      </c>
      <c r="C5" t="s">
        <v>181</v>
      </c>
    </row>
    <row r="6" spans="1:5" x14ac:dyDescent="0.2">
      <c r="A6" t="s">
        <v>22</v>
      </c>
    </row>
    <row r="7" spans="1:5" x14ac:dyDescent="0.2">
      <c r="A7" t="s">
        <v>23</v>
      </c>
    </row>
    <row r="8" spans="1:5" x14ac:dyDescent="0.2">
      <c r="A8" t="s">
        <v>24</v>
      </c>
    </row>
    <row r="9" spans="1:5" x14ac:dyDescent="0.2">
      <c r="A9" t="s">
        <v>25</v>
      </c>
    </row>
    <row r="10" spans="1:5" x14ac:dyDescent="0.2">
      <c r="A10" t="s">
        <v>26</v>
      </c>
    </row>
    <row r="11" spans="1:5" x14ac:dyDescent="0.2">
      <c r="A11" t="s">
        <v>27</v>
      </c>
    </row>
    <row r="12" spans="1:5" x14ac:dyDescent="0.2">
      <c r="A12" t="s">
        <v>1</v>
      </c>
    </row>
    <row r="13" spans="1:5" x14ac:dyDescent="0.2">
      <c r="A13" t="s">
        <v>28</v>
      </c>
    </row>
    <row r="14" spans="1:5" x14ac:dyDescent="0.2">
      <c r="A14" t="s">
        <v>29</v>
      </c>
    </row>
    <row r="17" spans="1:2" x14ac:dyDescent="0.2">
      <c r="A17" t="s">
        <v>60</v>
      </c>
      <c r="B17" t="s">
        <v>61</v>
      </c>
    </row>
    <row r="18" spans="1:2" x14ac:dyDescent="0.2">
      <c r="A18" t="s">
        <v>62</v>
      </c>
      <c r="B18" t="s">
        <v>110</v>
      </c>
    </row>
    <row r="19" spans="1:2" x14ac:dyDescent="0.2">
      <c r="A19" t="s">
        <v>63</v>
      </c>
      <c r="B19" t="s">
        <v>111</v>
      </c>
    </row>
    <row r="20" spans="1:2" x14ac:dyDescent="0.2">
      <c r="A20" t="s">
        <v>64</v>
      </c>
      <c r="B20" t="s">
        <v>112</v>
      </c>
    </row>
    <row r="21" spans="1:2" x14ac:dyDescent="0.2">
      <c r="A21" t="s">
        <v>65</v>
      </c>
      <c r="B21" t="s">
        <v>113</v>
      </c>
    </row>
    <row r="22" spans="1:2" x14ac:dyDescent="0.2">
      <c r="A22" t="s">
        <v>65</v>
      </c>
      <c r="B22" t="s">
        <v>114</v>
      </c>
    </row>
    <row r="23" spans="1:2" x14ac:dyDescent="0.2">
      <c r="A23" t="s">
        <v>66</v>
      </c>
      <c r="B23" t="s">
        <v>115</v>
      </c>
    </row>
    <row r="24" spans="1:2" x14ac:dyDescent="0.2">
      <c r="A24" t="s">
        <v>67</v>
      </c>
      <c r="B24" t="s">
        <v>116</v>
      </c>
    </row>
    <row r="25" spans="1:2" x14ac:dyDescent="0.2">
      <c r="A25" t="s">
        <v>68</v>
      </c>
      <c r="B25" t="s">
        <v>117</v>
      </c>
    </row>
    <row r="26" spans="1:2" x14ac:dyDescent="0.2">
      <c r="A26" t="s">
        <v>69</v>
      </c>
      <c r="B26" t="s">
        <v>118</v>
      </c>
    </row>
    <row r="27" spans="1:2" x14ac:dyDescent="0.2">
      <c r="A27" t="s">
        <v>70</v>
      </c>
      <c r="B27" t="s">
        <v>119</v>
      </c>
    </row>
    <row r="28" spans="1:2" x14ac:dyDescent="0.2">
      <c r="A28" t="s">
        <v>71</v>
      </c>
      <c r="B28" t="s">
        <v>120</v>
      </c>
    </row>
    <row r="29" spans="1:2" x14ac:dyDescent="0.2">
      <c r="A29" t="s">
        <v>71</v>
      </c>
      <c r="B29" t="s">
        <v>121</v>
      </c>
    </row>
    <row r="30" spans="1:2" x14ac:dyDescent="0.2">
      <c r="A30" t="s">
        <v>72</v>
      </c>
      <c r="B30" t="s">
        <v>122</v>
      </c>
    </row>
    <row r="31" spans="1:2" x14ac:dyDescent="0.2">
      <c r="A31" t="s">
        <v>73</v>
      </c>
      <c r="B31" t="s">
        <v>123</v>
      </c>
    </row>
    <row r="32" spans="1:2" x14ac:dyDescent="0.2">
      <c r="A32" t="s">
        <v>74</v>
      </c>
      <c r="B32" t="s">
        <v>124</v>
      </c>
    </row>
    <row r="33" spans="1:2" x14ac:dyDescent="0.2">
      <c r="A33" t="s">
        <v>75</v>
      </c>
      <c r="B33" t="s">
        <v>125</v>
      </c>
    </row>
    <row r="34" spans="1:2" x14ac:dyDescent="0.2">
      <c r="A34" t="s">
        <v>76</v>
      </c>
      <c r="B34" t="s">
        <v>126</v>
      </c>
    </row>
    <row r="35" spans="1:2" x14ac:dyDescent="0.2">
      <c r="A35" t="s">
        <v>77</v>
      </c>
      <c r="B35" t="s">
        <v>127</v>
      </c>
    </row>
    <row r="36" spans="1:2" x14ac:dyDescent="0.2">
      <c r="A36" t="s">
        <v>78</v>
      </c>
      <c r="B36" t="s">
        <v>128</v>
      </c>
    </row>
    <row r="37" spans="1:2" x14ac:dyDescent="0.2">
      <c r="A37" t="s">
        <v>79</v>
      </c>
      <c r="B37" t="s">
        <v>129</v>
      </c>
    </row>
    <row r="38" spans="1:2" x14ac:dyDescent="0.2">
      <c r="A38" t="s">
        <v>80</v>
      </c>
      <c r="B38" t="s">
        <v>130</v>
      </c>
    </row>
    <row r="39" spans="1:2" x14ac:dyDescent="0.2">
      <c r="A39" t="s">
        <v>81</v>
      </c>
      <c r="B39" t="s">
        <v>131</v>
      </c>
    </row>
    <row r="40" spans="1:2" x14ac:dyDescent="0.2">
      <c r="A40" t="s">
        <v>82</v>
      </c>
      <c r="B40" t="s">
        <v>132</v>
      </c>
    </row>
    <row r="41" spans="1:2" x14ac:dyDescent="0.2">
      <c r="A41" t="s">
        <v>83</v>
      </c>
      <c r="B41" t="s">
        <v>133</v>
      </c>
    </row>
    <row r="42" spans="1:2" x14ac:dyDescent="0.2">
      <c r="A42" t="s">
        <v>84</v>
      </c>
      <c r="B42" t="s">
        <v>134</v>
      </c>
    </row>
    <row r="43" spans="1:2" x14ac:dyDescent="0.2">
      <c r="A43" t="s">
        <v>85</v>
      </c>
      <c r="B43" t="s">
        <v>135</v>
      </c>
    </row>
    <row r="44" spans="1:2" x14ac:dyDescent="0.2">
      <c r="A44" t="s">
        <v>86</v>
      </c>
      <c r="B44" t="s">
        <v>136</v>
      </c>
    </row>
    <row r="45" spans="1:2" x14ac:dyDescent="0.2">
      <c r="A45" t="s">
        <v>87</v>
      </c>
      <c r="B45" t="s">
        <v>137</v>
      </c>
    </row>
    <row r="46" spans="1:2" x14ac:dyDescent="0.2">
      <c r="A46" t="s">
        <v>88</v>
      </c>
      <c r="B46" t="s">
        <v>138</v>
      </c>
    </row>
    <row r="47" spans="1:2" x14ac:dyDescent="0.2">
      <c r="A47" t="s">
        <v>89</v>
      </c>
      <c r="B47" t="s">
        <v>139</v>
      </c>
    </row>
    <row r="48" spans="1:2" x14ac:dyDescent="0.2">
      <c r="A48" t="s">
        <v>90</v>
      </c>
      <c r="B48" t="s">
        <v>140</v>
      </c>
    </row>
    <row r="49" spans="1:2" x14ac:dyDescent="0.2">
      <c r="A49" t="s">
        <v>91</v>
      </c>
      <c r="B49" t="s">
        <v>141</v>
      </c>
    </row>
    <row r="50" spans="1:2" x14ac:dyDescent="0.2">
      <c r="A50" t="s">
        <v>92</v>
      </c>
      <c r="B50" t="s">
        <v>142</v>
      </c>
    </row>
    <row r="51" spans="1:2" x14ac:dyDescent="0.2">
      <c r="A51" t="s">
        <v>93</v>
      </c>
      <c r="B51" t="s">
        <v>143</v>
      </c>
    </row>
    <row r="52" spans="1:2" x14ac:dyDescent="0.2">
      <c r="A52" t="s">
        <v>94</v>
      </c>
      <c r="B52" t="s">
        <v>144</v>
      </c>
    </row>
    <row r="53" spans="1:2" x14ac:dyDescent="0.2">
      <c r="A53" t="s">
        <v>95</v>
      </c>
      <c r="B53" t="s">
        <v>145</v>
      </c>
    </row>
    <row r="54" spans="1:2" x14ac:dyDescent="0.2">
      <c r="A54" t="s">
        <v>96</v>
      </c>
      <c r="B54" t="s">
        <v>146</v>
      </c>
    </row>
    <row r="55" spans="1:2" x14ac:dyDescent="0.2">
      <c r="A55" t="s">
        <v>97</v>
      </c>
      <c r="B55" t="s">
        <v>147</v>
      </c>
    </row>
    <row r="56" spans="1:2" x14ac:dyDescent="0.2">
      <c r="A56" t="s">
        <v>98</v>
      </c>
      <c r="B56" t="s">
        <v>148</v>
      </c>
    </row>
    <row r="57" spans="1:2" x14ac:dyDescent="0.2">
      <c r="A57" t="s">
        <v>99</v>
      </c>
      <c r="B57" t="s">
        <v>149</v>
      </c>
    </row>
    <row r="58" spans="1:2" x14ac:dyDescent="0.2">
      <c r="A58" t="s">
        <v>100</v>
      </c>
      <c r="B58" t="s">
        <v>150</v>
      </c>
    </row>
    <row r="59" spans="1:2" x14ac:dyDescent="0.2">
      <c r="A59" t="s">
        <v>101</v>
      </c>
      <c r="B59" t="s">
        <v>151</v>
      </c>
    </row>
    <row r="60" spans="1:2" x14ac:dyDescent="0.2">
      <c r="A60" t="s">
        <v>101</v>
      </c>
      <c r="B60" t="s">
        <v>152</v>
      </c>
    </row>
    <row r="61" spans="1:2" x14ac:dyDescent="0.2">
      <c r="A61" t="s">
        <v>102</v>
      </c>
      <c r="B61" t="s">
        <v>153</v>
      </c>
    </row>
    <row r="62" spans="1:2" x14ac:dyDescent="0.2">
      <c r="A62" t="s">
        <v>103</v>
      </c>
      <c r="B62" t="s">
        <v>154</v>
      </c>
    </row>
    <row r="63" spans="1:2" x14ac:dyDescent="0.2">
      <c r="A63" t="s">
        <v>104</v>
      </c>
      <c r="B63" t="s">
        <v>155</v>
      </c>
    </row>
    <row r="64" spans="1:2" x14ac:dyDescent="0.2">
      <c r="A64" t="s">
        <v>105</v>
      </c>
      <c r="B64" t="s">
        <v>156</v>
      </c>
    </row>
    <row r="65" spans="1:10" x14ac:dyDescent="0.2">
      <c r="A65" t="s">
        <v>106</v>
      </c>
      <c r="B65" t="s">
        <v>157</v>
      </c>
    </row>
    <row r="66" spans="1:10" x14ac:dyDescent="0.2">
      <c r="A66" t="s">
        <v>107</v>
      </c>
      <c r="B66" t="s">
        <v>158</v>
      </c>
    </row>
    <row r="67" spans="1:10" x14ac:dyDescent="0.2">
      <c r="A67" t="s">
        <v>107</v>
      </c>
      <c r="B67" t="s">
        <v>159</v>
      </c>
    </row>
    <row r="68" spans="1:10" x14ac:dyDescent="0.2">
      <c r="A68" t="s">
        <v>108</v>
      </c>
      <c r="B68" t="s">
        <v>160</v>
      </c>
    </row>
    <row r="69" spans="1:10" x14ac:dyDescent="0.2">
      <c r="A69" t="s">
        <v>109</v>
      </c>
      <c r="B69" t="s">
        <v>161</v>
      </c>
    </row>
    <row r="73" spans="1:10" x14ac:dyDescent="0.2">
      <c r="A73" s="14" t="s">
        <v>165</v>
      </c>
      <c r="B73" s="29" t="s">
        <v>17</v>
      </c>
      <c r="C73" s="14" t="s">
        <v>19</v>
      </c>
      <c r="D73" s="29" t="s">
        <v>21</v>
      </c>
      <c r="E73" s="29" t="s">
        <v>22</v>
      </c>
      <c r="F73" s="14" t="s">
        <v>166</v>
      </c>
      <c r="G73" s="29" t="s">
        <v>164</v>
      </c>
      <c r="H73" s="29" t="s">
        <v>24</v>
      </c>
      <c r="I73" s="14" t="s">
        <v>162</v>
      </c>
      <c r="J73" s="14" t="s">
        <v>163</v>
      </c>
    </row>
    <row r="74" spans="1:10" x14ac:dyDescent="0.2">
      <c r="A74" s="14" t="s">
        <v>79</v>
      </c>
      <c r="B74" s="29" t="s">
        <v>86</v>
      </c>
      <c r="C74" s="14" t="s">
        <v>71</v>
      </c>
      <c r="D74" s="29" t="s">
        <v>85</v>
      </c>
      <c r="E74" s="29" t="s">
        <v>67</v>
      </c>
      <c r="F74" s="14" t="s">
        <v>90</v>
      </c>
      <c r="G74" s="29" t="s">
        <v>65</v>
      </c>
      <c r="H74" s="29" t="s">
        <v>101</v>
      </c>
      <c r="I74" s="14" t="s">
        <v>64</v>
      </c>
      <c r="J74" s="14" t="s">
        <v>62</v>
      </c>
    </row>
    <row r="75" spans="1:10" x14ac:dyDescent="0.2">
      <c r="A75" s="14" t="s">
        <v>80</v>
      </c>
      <c r="B75" s="29" t="s">
        <v>87</v>
      </c>
      <c r="C75" s="14" t="s">
        <v>72</v>
      </c>
      <c r="E75" s="29" t="s">
        <v>68</v>
      </c>
      <c r="F75" s="14" t="s">
        <v>91</v>
      </c>
      <c r="H75" s="29" t="s">
        <v>107</v>
      </c>
      <c r="I75" s="14" t="s">
        <v>65</v>
      </c>
      <c r="J75" s="14" t="s">
        <v>63</v>
      </c>
    </row>
    <row r="76" spans="1:10" x14ac:dyDescent="0.2">
      <c r="A76" s="14" t="s">
        <v>81</v>
      </c>
      <c r="B76" s="29" t="s">
        <v>88</v>
      </c>
      <c r="C76" s="14" t="s">
        <v>73</v>
      </c>
      <c r="E76" s="29" t="s">
        <v>69</v>
      </c>
      <c r="F76" s="14" t="s">
        <v>92</v>
      </c>
      <c r="I76" s="14" t="s">
        <v>101</v>
      </c>
    </row>
    <row r="77" spans="1:10" x14ac:dyDescent="0.2">
      <c r="A77" s="14" t="s">
        <v>82</v>
      </c>
      <c r="B77" s="29" t="s">
        <v>89</v>
      </c>
      <c r="C77" s="14" t="s">
        <v>74</v>
      </c>
      <c r="E77" s="29" t="s">
        <v>70</v>
      </c>
      <c r="F77" s="14" t="s">
        <v>93</v>
      </c>
      <c r="I77" s="14" t="s">
        <v>102</v>
      </c>
    </row>
    <row r="78" spans="1:10" x14ac:dyDescent="0.2">
      <c r="A78" s="14" t="s">
        <v>83</v>
      </c>
      <c r="C78" s="14" t="s">
        <v>75</v>
      </c>
      <c r="E78" s="29" t="s">
        <v>71</v>
      </c>
      <c r="F78" s="14" t="s">
        <v>94</v>
      </c>
      <c r="I78" s="14" t="s">
        <v>103</v>
      </c>
    </row>
    <row r="79" spans="1:10" x14ac:dyDescent="0.2">
      <c r="A79" s="14" t="s">
        <v>84</v>
      </c>
      <c r="C79" s="14" t="s">
        <v>76</v>
      </c>
      <c r="E79" s="29" t="s">
        <v>77</v>
      </c>
      <c r="F79" s="14" t="s">
        <v>95</v>
      </c>
      <c r="I79" s="14" t="s">
        <v>104</v>
      </c>
    </row>
    <row r="80" spans="1:10" x14ac:dyDescent="0.2">
      <c r="C80" s="14" t="s">
        <v>78</v>
      </c>
      <c r="F80" s="14" t="s">
        <v>96</v>
      </c>
      <c r="I80" s="14" t="s">
        <v>105</v>
      </c>
    </row>
    <row r="81" spans="6:9" x14ac:dyDescent="0.2">
      <c r="F81" s="14" t="s">
        <v>97</v>
      </c>
      <c r="I81" s="14" t="s">
        <v>106</v>
      </c>
    </row>
    <row r="82" spans="6:9" x14ac:dyDescent="0.2">
      <c r="F82" s="14" t="s">
        <v>98</v>
      </c>
      <c r="I82" s="14" t="s">
        <v>107</v>
      </c>
    </row>
    <row r="83" spans="6:9" x14ac:dyDescent="0.2">
      <c r="F83" s="14" t="s">
        <v>99</v>
      </c>
      <c r="I83" s="14" t="s">
        <v>108</v>
      </c>
    </row>
    <row r="84" spans="6:9" x14ac:dyDescent="0.2">
      <c r="F84" s="14" t="s">
        <v>100</v>
      </c>
      <c r="I84" s="14" t="s">
        <v>109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6A35B4-C86E-49CB-A735-A1F842E3BA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C6F02F-640D-435C-87C9-A092D5529F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93C156-BF09-4E48-9734-5D41405EB013}">
  <ds:schemaRefs>
    <ds:schemaRef ds:uri="506b81aa-d382-47a1-a849-59f8736e3581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Fiche générale</vt:lpstr>
      <vt:lpstr>Semestre 1-GEDD</vt:lpstr>
      <vt:lpstr>Semestre 2-GEDD</vt:lpstr>
      <vt:lpstr>Semestre 3 - GEDD</vt:lpstr>
      <vt:lpstr>Semestre 4 - GEDD</vt:lpstr>
      <vt:lpstr>Listes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Utilisateur de Microsoft Office</cp:lastModifiedBy>
  <cp:lastPrinted>2018-03-13T09:26:04Z</cp:lastPrinted>
  <dcterms:created xsi:type="dcterms:W3CDTF">2016-12-07T14:50:54Z</dcterms:created>
  <dcterms:modified xsi:type="dcterms:W3CDTF">2020-09-22T09:39:55Z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