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Dossier scolarité\STAPS 2016 06 05\M C C &amp; REGIME ETUDES\CONTRAT 2018 2022\2020 2021\MCC CAC\"/>
    </mc:Choice>
  </mc:AlternateContent>
  <bookViews>
    <workbookView xWindow="0" yWindow="0" windowWidth="28800" windowHeight="12375" activeTab="3"/>
  </bookViews>
  <sheets>
    <sheet name="Fiche générale" sheetId="6" r:id="rId1"/>
    <sheet name="Semestre 5 1er D" sheetId="30" r:id="rId2"/>
    <sheet name="Semestre 6 1er D" sheetId="36" r:id="rId3"/>
    <sheet name="Semestre 5 2d D" sheetId="38" r:id="rId4"/>
    <sheet name="Semestre 6 2d D" sheetId="39" r:id="rId5"/>
    <sheet name="Listes" sheetId="3" state="hidden" r:id="rId6"/>
  </sheets>
  <externalReferences>
    <externalReference r:id="rId7"/>
    <externalReference r:id="rId8"/>
  </externalReferences>
  <definedNames>
    <definedName name="DROIT">Listes!$A$8</definedName>
    <definedName name="IAE">Listes!$B$8</definedName>
    <definedName name="_xlnm.Print_Titles" localSheetId="1">'Semestre 5 1er D'!$1:$16</definedName>
    <definedName name="_xlnm.Print_Titles" localSheetId="3">'Semestre 5 2d D'!$1:$16</definedName>
    <definedName name="_xlnm.Print_Titles" localSheetId="2">'Semestre 6 1er D'!$1:$16</definedName>
    <definedName name="_xlnm.Print_Titles" localSheetId="4">'Semestre 6 2d D'!$1:$16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3">#REF!</definedName>
    <definedName name="tab_cmp" localSheetId="2">#REF!</definedName>
    <definedName name="tab_cmp" localSheetId="4">#REF!</definedName>
    <definedName name="tab_cmp">#REF!</definedName>
    <definedName name="tab_code_dip">Listes!$H$1:$I$30</definedName>
    <definedName name="_xlnm.Print_Area" localSheetId="0">'Fiche générale'!$A$1:$I$35</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39" l="1"/>
  <c r="B4" i="39"/>
  <c r="B3" i="39"/>
  <c r="B2" i="39"/>
  <c r="K15" i="38"/>
  <c r="B4" i="38"/>
  <c r="B3" i="38"/>
  <c r="B2" i="38"/>
  <c r="K15" i="36" l="1"/>
  <c r="B4" i="36"/>
  <c r="B3" i="36"/>
  <c r="B2" i="36"/>
  <c r="K15" i="30"/>
  <c r="B2" i="30"/>
  <c r="B3" i="3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<sst xmlns="http://schemas.openxmlformats.org/spreadsheetml/2006/main" count="763" uniqueCount="190">
  <si>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</si>
  <si>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</si>
  <si>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</si>
  <si>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</si>
  <si>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</si>
  <si>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</si>
  <si>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</si>
  <si>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</si>
  <si>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</si>
  <si>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</si>
  <si>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</si>
  <si>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</si>
  <si>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</si>
  <si>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</si>
  <si>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</si>
  <si>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</si>
  <si>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</si>
  <si>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</si>
  <si>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</si>
  <si>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</si>
  <si>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</si>
  <si>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</si>
  <si>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</si>
  <si>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</si>
  <si>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</si>
  <si>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</si>
  <si>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</si>
  <si>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</si>
  <si>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</si>
  <si>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</si>
  <si>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</si>
  <si>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</si>
  <si>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</si>
  <si>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</si>
  <si>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</si>
  <si>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</si>
  <si>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</si>
  <si>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</si>
  <si>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</si>
  <si>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</si>
  <si>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</si>
  <si>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</si>
  <si>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</si>
  <si>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</si>
  <si>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</si>
  <si>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</si>
  <si>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</si>
  <si>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</si>
  <si>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</si>
  <si>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</si>
  <si>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</si>
  <si>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</si>
  <si>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</si>
  <si>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</si>
  <si>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</si>
  <si>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</si>
  <si>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</si>
  <si>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</si>
  <si>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</si>
  <si>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</si>
  <si>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</si>
  <si>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</si>
  <si>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</si>
  <si>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</si>
  <si>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</si>
  <si>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</si>
  <si>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</si>
  <si>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</si>
  <si>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</si>
  <si>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</si>
  <si>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</si>
  <si>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</si>
  <si>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</si>
  <si>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</si>
  <si>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</si>
  <si>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</si>
  <si>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</si>
  <si>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</si>
  <si>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</si>
  <si>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</si>
  <si>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</si>
  <si>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</si>
  <si>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</si>
  <si>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</si>
  <si>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</si>
  <si>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</si>
  <si>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</si>
  <si>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</si>
  <si>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</si>
  <si>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</si>
  <si>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</si>
  <si>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</si>
  <si>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</si>
  <si>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</si>
  <si>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</si>
  <si>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</si>
  <si>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</si>
  <si>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</si>
  <si>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</si>
  <si>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</si>
  <si>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</si>
  <si>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</si>
  <si>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</si>
  <si>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</si>
  <si>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</si>
  <si>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</si>
  <si>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</si>
  <si>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</si>
  <si>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</si>
  <si>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</si>
  <si>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</si>
  <si>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</si>
  <si>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</si>
  <si>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</si>
  <si>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</si>
  <si>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</si>
  <si>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</si>
  <si>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</si>
  <si>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</si>
  <si>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</si>
  <si>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</si>
  <si>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</si>
  <si>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</si>
  <si>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Deux sessions</t>
  </si>
  <si>
    <t>PLEMO18</t>
  </si>
  <si>
    <t>Toutes les notes aux UE se compensent dans le semestre, cependant, aucune validation d'UE par compensation n'est possible au-dessous de 7/20.</t>
  </si>
  <si>
    <t>Compensation automatique entre les 2 semestres.</t>
  </si>
  <si>
    <t>PLESD3</t>
  </si>
  <si>
    <t>L3 STAPS EM EEF 2D EPS</t>
  </si>
  <si>
    <t>OUI</t>
  </si>
  <si>
    <t>UE Spécialisation 1: sciences et métiers</t>
  </si>
  <si>
    <t>4H</t>
  </si>
  <si>
    <t>Santé et activité physique en milieux éducatifs et scolaires</t>
  </si>
  <si>
    <t>NON</t>
  </si>
  <si>
    <t>Approche pluridisciplinaire des différences en milieux éductaifs et scolaires</t>
  </si>
  <si>
    <t>Activité collective et apprentissages en milieux éducatifs et scolaires</t>
  </si>
  <si>
    <t xml:space="preserve">Apprentissage moteur : Approches théorique et pratique en milieux éducatifs et scolaires </t>
  </si>
  <si>
    <t>Analyse du mouvement en milieux éducatifs et scolaires</t>
  </si>
  <si>
    <t>UE Spécialisation 2: ingénierie</t>
  </si>
  <si>
    <t>3H</t>
  </si>
  <si>
    <t xml:space="preserve">Analyse de l’intervention de l’enseignant </t>
  </si>
  <si>
    <t xml:space="preserve">Approche thématique de l'enseignement </t>
  </si>
  <si>
    <t>Bases méthodologiques des projets interdisciplinaires</t>
  </si>
  <si>
    <t>UE Professionnalisation 1</t>
  </si>
  <si>
    <t>Histoire contemporaine</t>
  </si>
  <si>
    <t xml:space="preserve">Approche didactique des APS </t>
  </si>
  <si>
    <t>Méthodologie de l'intervention en milieux éducatifs et scolaires</t>
  </si>
  <si>
    <t>UE expertise dans les APSA 5</t>
  </si>
  <si>
    <t>Pratique de l'APSA de spécialité</t>
  </si>
  <si>
    <t>Théorie de l'APSA de spécialité</t>
  </si>
  <si>
    <t>2H</t>
  </si>
  <si>
    <t>Intervention spécifique au secteur professionnel</t>
  </si>
  <si>
    <t>UE Compétences Transversales 5</t>
  </si>
  <si>
    <t>UE spécialisation 3: sciences et métiers</t>
  </si>
  <si>
    <t>Ethique, transgressions, citoyenneté en milieux éducatifs et scolaires</t>
  </si>
  <si>
    <t>Evaluation et développement des ressources biologiques en milieux éducatifs et scolaires</t>
  </si>
  <si>
    <t>Education à la santé et à la sécurité en milieux éducatifs et scolaires (dispositifs spécifiques)</t>
  </si>
  <si>
    <t xml:space="preserve">Analyse des situations d'enseignement-apprentissage </t>
  </si>
  <si>
    <t>UE spécialisation 4: ingénierie</t>
  </si>
  <si>
    <t xml:space="preserve">Acquisitions de compétences en EPS et connaissances scientifiques </t>
  </si>
  <si>
    <t>Techniques d’expression écrite (Histoire et pédagogie)</t>
  </si>
  <si>
    <t>L'interdisciplinarité en milieux éducatifs et scolaires</t>
  </si>
  <si>
    <t>Approche didactique des APS</t>
  </si>
  <si>
    <t>UE Professionnalisation 2</t>
  </si>
  <si>
    <t>Stage Niveau 2</t>
  </si>
  <si>
    <t>UE expertise dans les APSA 6</t>
  </si>
  <si>
    <t>UE Compétences transversales 6</t>
  </si>
  <si>
    <t>PT1</t>
  </si>
  <si>
    <t>PT2</t>
  </si>
  <si>
    <t>EM EEF 1D</t>
  </si>
  <si>
    <t>EM EEF 2D EPS</t>
  </si>
  <si>
    <t>UE Professionnalisation 1 - 1er degré</t>
  </si>
  <si>
    <t>Français</t>
  </si>
  <si>
    <t>Histoire des Arts</t>
  </si>
  <si>
    <t>1H</t>
  </si>
  <si>
    <t>15 MN</t>
  </si>
  <si>
    <t>30 MN</t>
  </si>
  <si>
    <t>Sciences</t>
  </si>
  <si>
    <t>EPS</t>
  </si>
  <si>
    <t xml:space="preserve">1H </t>
  </si>
  <si>
    <t>UE Enseignements fondamentaux à l'école primaire</t>
  </si>
  <si>
    <t xml:space="preserve">Français </t>
  </si>
  <si>
    <t>Histoir des Arts</t>
  </si>
  <si>
    <t>L3 STAPS EM EEF 1D EPS</t>
  </si>
  <si>
    <t>PLEPD3</t>
  </si>
  <si>
    <t>Conservation</t>
  </si>
  <si>
    <t>Moyenne à l'UE Pré professionnalisation 2</t>
  </si>
  <si>
    <t>Semestre non validé si note &lt;7 sur une UE</t>
  </si>
  <si>
    <t>Cependant année non validée si note &lt;7 à une UE.</t>
  </si>
  <si>
    <t>Obtention des UE - UE validée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</si>
</sst>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6E0B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62">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 fillId="0" borderId="1" xfId="0" applyFont="1" applyFill="1" applyBorder="1" applyProtection="1">
      <protection locked="0"/>
    </xf>
    <xf numFmtId="0" fontId="0" fillId="0" borderId="7" xfId="0" applyBorder="1" applyAlignment="1" applyProtection="1">
      <alignment vertical="center"/>
      <protection locked="0"/>
    </xf>
    <xf numFmtId="0" fontId="1" fillId="0" borderId="1" xfId="0" applyFont="1" applyFill="1" applyBorder="1" applyAlignment="1" applyProtection="1">
      <alignment vertical="center" wrapText="1"/>
      <protection locked="0"/>
    </xf>
    <xf numFmtId="0" fontId="0" fillId="0" borderId="0" xfId="0" applyBorder="1" applyAlignment="1" applyProtection="1">
      <alignment horizontal="center" vertical="center" wrapText="1"/>
    </xf>
    <xf numFmtId="0" fontId="0" fillId="0" borderId="4" xfId="0" applyBorder="1" applyProtection="1">
      <protection locked="0"/>
    </xf>
    <xf numFmtId="0" fontId="0" fillId="0" borderId="1" xfId="0" applyFill="1" applyBorder="1" applyAlignment="1" applyProtection="1">
      <alignment horizontal="left" vertical="center" wrapText="1"/>
      <protection locked="0"/>
    </xf>
    <xf numFmtId="0" fontId="0" fillId="0" borderId="1" xfId="0" applyFill="1" applyBorder="1" applyAlignment="1" applyProtection="1">
      <alignment vertical="center" wrapText="1"/>
      <protection locked="0"/>
    </xf>
    <xf numFmtId="0" fontId="1" fillId="10" borderId="0" xfId="0" applyFont="1" applyFill="1" applyAlignment="1" applyProtection="1">
      <alignment vertical="center"/>
    </xf>
    <xf numFmtId="0" fontId="1" fillId="10" borderId="1" xfId="0" applyFont="1" applyFill="1" applyBorder="1" applyAlignment="1" applyProtection="1">
      <alignment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0" fillId="0" borderId="1" xfId="0" applyBorder="1" applyAlignment="1" applyProtection="1">
      <alignment vertical="center"/>
    </xf>
    <xf numFmtId="0" fontId="0" fillId="5" borderId="1" xfId="0" applyFill="1" applyBorder="1" applyProtection="1">
      <protection locked="0"/>
    </xf>
    <xf numFmtId="0" fontId="0" fillId="5" borderId="1" xfId="0" applyFill="1" applyBorder="1" applyAlignment="1" applyProtection="1">
      <alignment vertical="center"/>
      <protection locked="0"/>
    </xf>
  </cellXfs>
  <cellStyles count="2">
    <cellStyle name="Lien hypertexte" xfId="1" builtinId="8"/>
    <cellStyle name="Normal" xfId="0" builtinId="0"/>
  </cellStyles>
  <dxfs count="122">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4273" name="Option Button 1" hidden="1">
              <a:extLst>
                <a:ext uri="{63B3BB69-23CF-44E3-9099-C40C66FF867C}">
                  <a14:compatExt spid="_x0000_s54273"/>
                </a:ext>
                <a:ext uri="{FF2B5EF4-FFF2-40B4-BE49-F238E27FC236}">
                  <a16:creationId xmlns:a16="http://schemas.microsoft.com/office/drawing/2014/main" id="{00000000-0008-0000-0300-000001D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4274" name="Option Button 2" hidden="1">
              <a:extLst>
                <a:ext uri="{63B3BB69-23CF-44E3-9099-C40C66FF867C}">
                  <a14:compatExt spid="_x0000_s54274"/>
                </a:ext>
                <a:ext uri="{FF2B5EF4-FFF2-40B4-BE49-F238E27FC236}">
                  <a16:creationId xmlns:a16="http://schemas.microsoft.com/office/drawing/2014/main" id="{00000000-0008-0000-0300-000002D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4275" name="Option Button 3" hidden="1">
              <a:extLst>
                <a:ext uri="{63B3BB69-23CF-44E3-9099-C40C66FF867C}">
                  <a14:compatExt spid="_x0000_s54275"/>
                </a:ext>
                <a:ext uri="{FF2B5EF4-FFF2-40B4-BE49-F238E27FC236}">
                  <a16:creationId xmlns:a16="http://schemas.microsoft.com/office/drawing/2014/main" id="{00000000-0008-0000-0300-000003D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5297" name="Option Button 1" hidden="1">
              <a:extLst>
                <a:ext uri="{63B3BB69-23CF-44E3-9099-C40C66FF867C}">
                  <a14:compatExt spid="_x0000_s55297"/>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5298" name="Option Button 2" hidden="1">
              <a:extLst>
                <a:ext uri="{63B3BB69-23CF-44E3-9099-C40C66FF867C}">
                  <a14:compatExt spid="_x0000_s55298"/>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5299" name="Option Button 3" hidden="1">
              <a:extLst>
                <a:ext uri="{63B3BB69-23CF-44E3-9099-C40C66FF867C}">
                  <a14:compatExt spid="_x0000_s55299"/>
                </a:ext>
                <a:ext uri="{FF2B5EF4-FFF2-40B4-BE49-F238E27FC236}">
                  <a16:creationId xmlns:a16="http://schemas.microsoft.com/office/drawing/2014/main" id="{00000000-0008-0000-0400-000003D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CC-LICENCE%203%20AP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PT1)"/>
      <sheetName val="Semestre 6 (PT1)"/>
      <sheetName val="List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workbookViewId="0">
      <selection activeCell="B5" sqref="B5"/>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1" t="s">
        <v>102</v>
      </c>
      <c r="B1" s="122"/>
      <c r="C1" s="123"/>
      <c r="D1" s="123"/>
      <c r="E1" s="123"/>
      <c r="F1" s="123"/>
      <c r="G1" s="123"/>
      <c r="H1" s="123"/>
      <c r="I1" s="124"/>
    </row>
    <row r="2" spans="1:9" ht="24.95" customHeight="1" x14ac:dyDescent="0.25">
      <c r="A2" s="46" t="s">
        <v>24</v>
      </c>
      <c r="B2" s="51" t="s">
        <v>67</v>
      </c>
      <c r="C2" s="120"/>
      <c r="D2" s="120"/>
      <c r="E2" s="120"/>
      <c r="F2" s="120"/>
      <c r="G2" s="120"/>
      <c r="H2" s="120"/>
      <c r="I2" s="120"/>
    </row>
    <row r="3" spans="1:9" ht="24.95" customHeight="1" x14ac:dyDescent="0.25">
      <c r="A3" s="47" t="s">
        <v>22</v>
      </c>
      <c r="B3" s="127" t="s">
        <v>119</v>
      </c>
      <c r="C3" s="128"/>
      <c r="D3" s="128"/>
      <c r="E3" s="128"/>
      <c r="F3" s="128"/>
      <c r="G3" s="128"/>
      <c r="H3" s="128"/>
      <c r="I3" s="129"/>
    </row>
    <row r="4" spans="1:9" ht="24.95" customHeight="1" x14ac:dyDescent="0.35">
      <c r="A4" s="46" t="s">
        <v>71</v>
      </c>
      <c r="B4" s="48" t="s">
        <v>124</v>
      </c>
      <c r="C4" s="27"/>
      <c r="D4" s="27"/>
      <c r="E4" s="27"/>
      <c r="F4" s="27"/>
      <c r="G4" s="27"/>
      <c r="H4" s="27"/>
      <c r="I4" s="27"/>
    </row>
    <row r="5" spans="1:9" ht="24.95" customHeight="1" x14ac:dyDescent="0.25">
      <c r="A5" s="79" t="s">
        <v>113</v>
      </c>
      <c r="B5" s="80" t="s">
        <v>123</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30" t="s">
        <v>33</v>
      </c>
      <c r="B7" s="131"/>
      <c r="C7" s="131"/>
      <c r="D7" s="131"/>
      <c r="E7" s="131"/>
      <c r="F7" s="131"/>
      <c r="G7" s="131"/>
      <c r="H7" s="131"/>
      <c r="I7" s="132"/>
    </row>
    <row r="8" spans="1:9" x14ac:dyDescent="0.25">
      <c r="A8" s="125" t="s">
        <v>34</v>
      </c>
      <c r="B8" s="126"/>
      <c r="C8" s="126"/>
      <c r="D8" s="126"/>
      <c r="E8" s="126"/>
      <c r="F8" s="126"/>
      <c r="G8" s="126"/>
      <c r="H8" s="126"/>
      <c r="I8" s="126"/>
    </row>
    <row r="9" spans="1:9" x14ac:dyDescent="0.25">
      <c r="A9" s="9" t="s">
        <v>97</v>
      </c>
      <c r="B9" s="107" t="s">
        <v>169</v>
      </c>
      <c r="C9" s="107"/>
      <c r="D9" s="107"/>
      <c r="E9" s="107"/>
      <c r="F9" s="107"/>
      <c r="G9" s="107"/>
      <c r="H9" s="107"/>
      <c r="I9" s="107"/>
    </row>
    <row r="10" spans="1:9" ht="15" customHeight="1" x14ac:dyDescent="0.25">
      <c r="A10" s="9" t="s">
        <v>98</v>
      </c>
      <c r="B10" s="107" t="s">
        <v>170</v>
      </c>
      <c r="C10" s="107"/>
      <c r="D10" s="107"/>
      <c r="E10" s="107"/>
      <c r="F10" s="107"/>
      <c r="G10" s="107"/>
      <c r="H10" s="107"/>
      <c r="I10" s="107"/>
    </row>
    <row r="11" spans="1:9" x14ac:dyDescent="0.25">
      <c r="A11" s="9" t="s">
        <v>99</v>
      </c>
      <c r="B11" s="107"/>
      <c r="C11" s="107"/>
      <c r="D11" s="107"/>
      <c r="E11" s="107"/>
      <c r="F11" s="107"/>
      <c r="G11" s="107"/>
      <c r="H11" s="107"/>
      <c r="I11" s="107"/>
    </row>
    <row r="12" spans="1:9" x14ac:dyDescent="0.25">
      <c r="A12" s="9" t="s">
        <v>100</v>
      </c>
      <c r="B12" s="107"/>
      <c r="C12" s="107"/>
      <c r="D12" s="107"/>
      <c r="E12" s="107"/>
      <c r="F12" s="107"/>
      <c r="G12" s="107"/>
      <c r="H12" s="107"/>
      <c r="I12" s="107"/>
    </row>
    <row r="13" spans="1:9" x14ac:dyDescent="0.25">
      <c r="A13" s="9" t="s">
        <v>101</v>
      </c>
      <c r="B13" s="107"/>
      <c r="C13" s="107"/>
      <c r="D13" s="107"/>
      <c r="E13" s="107"/>
      <c r="F13" s="107"/>
      <c r="G13" s="107"/>
      <c r="H13" s="107"/>
      <c r="I13" s="107"/>
    </row>
    <row r="14" spans="1:9" ht="20.100000000000001" customHeight="1" x14ac:dyDescent="0.25">
      <c r="A14" s="108" t="s">
        <v>107</v>
      </c>
      <c r="B14" s="109"/>
      <c r="C14" s="109"/>
      <c r="D14" s="109"/>
      <c r="E14" s="109"/>
      <c r="F14" s="109"/>
      <c r="G14" s="109"/>
      <c r="H14" s="109"/>
      <c r="I14" s="110"/>
    </row>
    <row r="15" spans="1:9" x14ac:dyDescent="0.25">
      <c r="A15" s="66" t="s">
        <v>108</v>
      </c>
      <c r="B15" s="67"/>
      <c r="C15" s="67"/>
      <c r="D15" s="67"/>
      <c r="E15" s="67"/>
      <c r="F15" s="67"/>
      <c r="G15" s="67"/>
      <c r="H15" s="67"/>
      <c r="I15" s="67"/>
    </row>
    <row r="16" spans="1:9" x14ac:dyDescent="0.25">
      <c r="A16" s="95" t="s">
        <v>189</v>
      </c>
      <c r="B16" s="96"/>
      <c r="C16" s="96"/>
      <c r="D16" s="96"/>
      <c r="E16" s="96"/>
      <c r="F16" s="96"/>
      <c r="G16" s="96"/>
      <c r="H16" s="96"/>
      <c r="I16" s="97"/>
    </row>
    <row r="17" spans="1:9" x14ac:dyDescent="0.25">
      <c r="A17" s="111"/>
      <c r="B17" s="112"/>
      <c r="C17" s="112"/>
      <c r="D17" s="112"/>
      <c r="E17" s="112"/>
      <c r="F17" s="112"/>
      <c r="G17" s="112"/>
      <c r="H17" s="112"/>
      <c r="I17" s="113"/>
    </row>
    <row r="18" spans="1:9" x14ac:dyDescent="0.25">
      <c r="A18" s="68"/>
      <c r="B18" s="69"/>
      <c r="C18" s="69"/>
      <c r="D18" s="69"/>
      <c r="E18" s="69"/>
      <c r="F18" s="69"/>
      <c r="G18" s="69"/>
      <c r="H18" s="69"/>
      <c r="I18" s="70"/>
    </row>
    <row r="19" spans="1:9" x14ac:dyDescent="0.25">
      <c r="A19" s="59"/>
      <c r="B19" s="60"/>
      <c r="C19" s="60"/>
      <c r="D19" s="60"/>
      <c r="E19" s="60"/>
      <c r="F19" s="60"/>
      <c r="G19" s="60"/>
      <c r="H19" s="60"/>
      <c r="I19" s="61"/>
    </row>
    <row r="20" spans="1:9" x14ac:dyDescent="0.25">
      <c r="A20" s="114" t="s">
        <v>109</v>
      </c>
      <c r="B20" s="115"/>
      <c r="C20" s="115"/>
      <c r="D20" s="115"/>
      <c r="E20" s="115"/>
      <c r="F20" s="115"/>
      <c r="G20" s="115"/>
      <c r="H20" s="115"/>
      <c r="I20" s="116"/>
    </row>
    <row r="21" spans="1:9" x14ac:dyDescent="0.25">
      <c r="A21" s="71" t="s">
        <v>125</v>
      </c>
      <c r="B21" s="72"/>
      <c r="C21" s="72"/>
      <c r="D21" s="72"/>
      <c r="E21" s="72"/>
      <c r="F21" s="72"/>
      <c r="G21" s="72"/>
      <c r="H21" s="72"/>
      <c r="I21" s="73"/>
    </row>
    <row r="22" spans="1:9" x14ac:dyDescent="0.25">
      <c r="A22" s="74" t="s">
        <v>187</v>
      </c>
      <c r="B22" s="53"/>
      <c r="C22" s="53"/>
      <c r="D22" s="53"/>
      <c r="E22" s="53"/>
      <c r="F22" s="53"/>
      <c r="G22" s="53"/>
      <c r="H22" s="53"/>
      <c r="I22" s="75"/>
    </row>
    <row r="23" spans="1:9" x14ac:dyDescent="0.25">
      <c r="A23" s="117"/>
      <c r="B23" s="118"/>
      <c r="C23" s="118"/>
      <c r="D23" s="118"/>
      <c r="E23" s="118"/>
      <c r="F23" s="118"/>
      <c r="G23" s="118"/>
      <c r="H23" s="118"/>
      <c r="I23" s="119"/>
    </row>
    <row r="24" spans="1:9" x14ac:dyDescent="0.25">
      <c r="A24" s="95" t="s">
        <v>110</v>
      </c>
      <c r="B24" s="96"/>
      <c r="C24" s="96"/>
      <c r="D24" s="96"/>
      <c r="E24" s="96"/>
      <c r="F24" s="96"/>
      <c r="G24" s="96"/>
      <c r="H24" s="96"/>
      <c r="I24" s="97"/>
    </row>
    <row r="25" spans="1:9" x14ac:dyDescent="0.25">
      <c r="A25" s="71" t="s">
        <v>126</v>
      </c>
      <c r="B25" s="72"/>
      <c r="C25" s="72"/>
      <c r="D25" s="72"/>
      <c r="E25" s="72"/>
      <c r="F25" s="72"/>
      <c r="G25" s="72"/>
      <c r="H25" s="72"/>
      <c r="I25" s="73"/>
    </row>
    <row r="26" spans="1:9" x14ac:dyDescent="0.25">
      <c r="A26" s="74" t="s">
        <v>188</v>
      </c>
      <c r="B26" s="53"/>
      <c r="C26" s="53"/>
      <c r="D26" s="53"/>
      <c r="E26" s="53"/>
      <c r="F26" s="53"/>
      <c r="G26" s="53"/>
      <c r="H26" s="53"/>
      <c r="I26" s="75"/>
    </row>
    <row r="27" spans="1:9" x14ac:dyDescent="0.25">
      <c r="A27" s="76"/>
      <c r="B27" s="77"/>
      <c r="C27" s="77"/>
      <c r="D27" s="77"/>
      <c r="E27" s="77"/>
      <c r="F27" s="77"/>
      <c r="G27" s="77"/>
      <c r="H27" s="77"/>
      <c r="I27" s="78"/>
    </row>
    <row r="28" spans="1:9" x14ac:dyDescent="0.25">
      <c r="A28" s="95" t="s">
        <v>111</v>
      </c>
      <c r="B28" s="96"/>
      <c r="C28" s="96"/>
      <c r="D28" s="96"/>
      <c r="E28" s="96"/>
      <c r="F28" s="96"/>
      <c r="G28" s="96"/>
      <c r="H28" s="96"/>
      <c r="I28" s="97"/>
    </row>
    <row r="29" spans="1:9" x14ac:dyDescent="0.25">
      <c r="A29" s="71" t="s">
        <v>186</v>
      </c>
      <c r="B29" s="72"/>
      <c r="C29" s="72"/>
      <c r="D29" s="72"/>
      <c r="E29" s="72"/>
      <c r="F29" s="72"/>
      <c r="G29" s="72"/>
      <c r="H29" s="72"/>
      <c r="I29" s="73"/>
    </row>
    <row r="30" spans="1:9" x14ac:dyDescent="0.25">
      <c r="A30" s="74"/>
      <c r="B30" s="53"/>
      <c r="C30" s="53"/>
      <c r="D30" s="53"/>
      <c r="E30" s="53"/>
      <c r="F30" s="53"/>
      <c r="G30" s="53"/>
      <c r="H30" s="53"/>
      <c r="I30" s="75"/>
    </row>
    <row r="31" spans="1:9" x14ac:dyDescent="0.25">
      <c r="A31" s="117"/>
      <c r="B31" s="118"/>
      <c r="C31" s="118"/>
      <c r="D31" s="118"/>
      <c r="E31" s="118"/>
      <c r="F31" s="118"/>
      <c r="G31" s="118"/>
      <c r="H31" s="118"/>
      <c r="I31" s="119"/>
    </row>
    <row r="32" spans="1:9" x14ac:dyDescent="0.25">
      <c r="A32" s="95" t="s">
        <v>103</v>
      </c>
      <c r="B32" s="96"/>
      <c r="C32" s="96"/>
      <c r="D32" s="96"/>
      <c r="E32" s="96"/>
      <c r="F32" s="96"/>
      <c r="G32" s="96"/>
      <c r="H32" s="96"/>
      <c r="I32" s="97"/>
    </row>
    <row r="33" spans="1:9" x14ac:dyDescent="0.25">
      <c r="A33" s="98" t="s">
        <v>106</v>
      </c>
      <c r="B33" s="99"/>
      <c r="C33" s="99"/>
      <c r="D33" s="99"/>
      <c r="E33" s="99"/>
      <c r="F33" s="99"/>
      <c r="G33" s="99"/>
      <c r="H33" s="99"/>
      <c r="I33" s="100"/>
    </row>
    <row r="34" spans="1:9" x14ac:dyDescent="0.25">
      <c r="A34" s="101" t="s">
        <v>104</v>
      </c>
      <c r="B34" s="102"/>
      <c r="C34" s="102"/>
      <c r="D34" s="102"/>
      <c r="E34" s="102"/>
      <c r="F34" s="102"/>
      <c r="G34" s="102"/>
      <c r="H34" s="102"/>
      <c r="I34" s="103"/>
    </row>
    <row r="35" spans="1:9" x14ac:dyDescent="0.25">
      <c r="A35" s="104" t="s">
        <v>117</v>
      </c>
      <c r="B35" s="105"/>
      <c r="C35" s="105"/>
      <c r="D35" s="105"/>
      <c r="E35" s="105"/>
      <c r="F35" s="105"/>
      <c r="G35" s="105"/>
      <c r="H35" s="105"/>
      <c r="I35" s="106"/>
    </row>
  </sheetData>
  <sheetProtection formatCells="0" formatColumns="0" formatRows="0"/>
  <mergeCells count="22">
    <mergeCell ref="C2:I2"/>
    <mergeCell ref="A1:I1"/>
    <mergeCell ref="B12:I12"/>
    <mergeCell ref="A8:I8"/>
    <mergeCell ref="B9:I9"/>
    <mergeCell ref="B10:I10"/>
    <mergeCell ref="B11:I11"/>
    <mergeCell ref="B3:I3"/>
    <mergeCell ref="A7:I7"/>
    <mergeCell ref="A32:I32"/>
    <mergeCell ref="A33:I33"/>
    <mergeCell ref="A34:I34"/>
    <mergeCell ref="A35:I35"/>
    <mergeCell ref="B13:I13"/>
    <mergeCell ref="A14:I14"/>
    <mergeCell ref="A16:I16"/>
    <mergeCell ref="A17:I17"/>
    <mergeCell ref="A20:I20"/>
    <mergeCell ref="A23:I23"/>
    <mergeCell ref="A24:I24"/>
    <mergeCell ref="A28:I28"/>
    <mergeCell ref="A31:I31"/>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51"/>
  <sheetViews>
    <sheetView showGridLines="0" showZeros="0" zoomScale="70" zoomScaleNormal="70" zoomScalePageLayoutView="85" workbookViewId="0">
      <selection activeCell="A31" sqref="A31"/>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7" t="s">
        <v>102</v>
      </c>
      <c r="B1" s="147"/>
      <c r="C1" s="147"/>
      <c r="D1" s="147"/>
      <c r="E1" s="147"/>
      <c r="F1" s="147"/>
      <c r="G1" s="147"/>
      <c r="H1" s="147"/>
      <c r="I1" s="147"/>
      <c r="J1" s="147"/>
      <c r="K1" s="147"/>
      <c r="L1" s="147"/>
      <c r="M1" s="147"/>
      <c r="N1" s="147"/>
    </row>
    <row r="2" spans="1:19" ht="20.100000000000001" customHeight="1" x14ac:dyDescent="0.25">
      <c r="A2" s="28" t="s">
        <v>24</v>
      </c>
      <c r="B2" s="149" t="str">
        <f>'Fiche générale'!B2</f>
        <v>STAPS</v>
      </c>
      <c r="C2" s="149"/>
      <c r="D2" s="149"/>
      <c r="E2" s="149"/>
      <c r="F2" s="27"/>
      <c r="G2" s="27"/>
      <c r="H2" s="27"/>
      <c r="I2" s="27"/>
      <c r="J2" s="27"/>
      <c r="K2" s="27"/>
    </row>
    <row r="3" spans="1:19" ht="20.100000000000001" customHeight="1" x14ac:dyDescent="0.25">
      <c r="A3" s="28" t="s">
        <v>22</v>
      </c>
      <c r="B3" s="149" t="str">
        <f>'Fiche générale'!B3:I3</f>
        <v>STAPS-Education et Motricité</v>
      </c>
      <c r="C3" s="149"/>
      <c r="D3" s="149"/>
      <c r="E3" s="149"/>
      <c r="F3" s="27"/>
      <c r="G3" s="27"/>
      <c r="H3" s="27"/>
      <c r="I3" s="27"/>
      <c r="J3" s="27"/>
      <c r="K3" s="27"/>
    </row>
    <row r="4" spans="1:19" ht="20.100000000000001" customHeight="1" x14ac:dyDescent="0.3">
      <c r="A4" s="28" t="s">
        <v>15</v>
      </c>
      <c r="B4" s="49" t="str">
        <f>'Fiche générale'!B4</f>
        <v>PLEMO18</v>
      </c>
      <c r="C4" s="29" t="s">
        <v>65</v>
      </c>
      <c r="D4" s="148">
        <v>180</v>
      </c>
      <c r="E4" s="148"/>
      <c r="F4" s="154" t="s">
        <v>23</v>
      </c>
      <c r="G4" s="155"/>
      <c r="H4" s="156"/>
      <c r="I4" s="158" t="s">
        <v>167</v>
      </c>
      <c r="J4" s="158"/>
      <c r="K4" s="158"/>
      <c r="L4" s="158"/>
      <c r="M4" s="158"/>
      <c r="N4" s="158"/>
    </row>
    <row r="5" spans="1:19" ht="20.100000000000001" customHeight="1" x14ac:dyDescent="0.25">
      <c r="B5" s="27"/>
      <c r="C5" s="27"/>
      <c r="D5" s="27"/>
      <c r="E5" s="27"/>
      <c r="F5" s="27"/>
      <c r="G5" s="27"/>
      <c r="H5" s="27"/>
      <c r="I5" s="27"/>
      <c r="J5" s="27"/>
      <c r="K5" s="27"/>
    </row>
    <row r="6" spans="1:19" ht="20.100000000000001" customHeight="1" x14ac:dyDescent="0.25">
      <c r="A6" s="28" t="s">
        <v>1</v>
      </c>
      <c r="B6" s="50" t="s">
        <v>184</v>
      </c>
      <c r="C6" s="29" t="s">
        <v>66</v>
      </c>
      <c r="D6" s="150">
        <v>180</v>
      </c>
      <c r="E6" s="151"/>
      <c r="F6" s="154" t="s">
        <v>2</v>
      </c>
      <c r="G6" s="155"/>
      <c r="H6" s="156"/>
      <c r="I6" s="157" t="s">
        <v>183</v>
      </c>
      <c r="J6" s="157"/>
      <c r="K6" s="157"/>
      <c r="L6" s="157"/>
      <c r="M6" s="157"/>
      <c r="N6" s="157"/>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2"/>
      <c r="C9" s="62"/>
      <c r="D9" s="31"/>
      <c r="E9" s="152" t="s">
        <v>32</v>
      </c>
      <c r="F9" s="153"/>
      <c r="G9" s="152" t="s">
        <v>27</v>
      </c>
      <c r="H9" s="153"/>
      <c r="I9" s="31"/>
      <c r="J9" s="33">
        <v>1</v>
      </c>
      <c r="K9" s="31"/>
      <c r="L9" s="31"/>
      <c r="M9" s="31"/>
    </row>
    <row r="10" spans="1:19" ht="15" customHeight="1" x14ac:dyDescent="0.25">
      <c r="B10" s="38"/>
      <c r="C10" s="36"/>
      <c r="D10" s="34"/>
      <c r="E10" s="139" t="s">
        <v>31</v>
      </c>
      <c r="F10" s="140"/>
      <c r="G10" s="141"/>
      <c r="H10" s="142"/>
      <c r="I10" s="35"/>
      <c r="J10" s="35"/>
      <c r="K10" s="35"/>
      <c r="L10" s="35"/>
      <c r="M10" s="35"/>
    </row>
    <row r="11" spans="1:19" ht="15" customHeight="1" x14ac:dyDescent="0.25">
      <c r="A11" s="26">
        <v>1</v>
      </c>
      <c r="B11" s="62"/>
      <c r="C11" s="63"/>
      <c r="D11" s="36"/>
      <c r="I11" s="27"/>
      <c r="J11" s="27"/>
      <c r="K11" s="27"/>
      <c r="L11" s="35"/>
      <c r="M11" s="35"/>
    </row>
    <row r="12" spans="1:19" ht="15" customHeight="1" x14ac:dyDescent="0.25">
      <c r="B12" s="64"/>
      <c r="C12" s="63"/>
      <c r="D12" s="36"/>
      <c r="E12" s="27"/>
      <c r="F12" s="27"/>
      <c r="G12" s="27"/>
      <c r="H12" s="27"/>
      <c r="I12" s="27"/>
      <c r="J12" s="27"/>
      <c r="K12" s="27"/>
      <c r="M12" s="35"/>
      <c r="N12" s="35"/>
    </row>
    <row r="13" spans="1:19" x14ac:dyDescent="0.25">
      <c r="B13" s="62"/>
      <c r="C13" s="62"/>
      <c r="D13" s="36"/>
      <c r="E13" s="143"/>
      <c r="F13" s="143"/>
      <c r="G13" s="58"/>
      <c r="H13" s="36"/>
      <c r="I13" s="36"/>
    </row>
    <row r="14" spans="1:19" ht="26.25" customHeight="1" x14ac:dyDescent="0.25">
      <c r="B14" s="38"/>
      <c r="C14" s="36"/>
      <c r="D14" s="36"/>
      <c r="E14" s="39"/>
      <c r="F14" s="39"/>
      <c r="G14" s="58"/>
      <c r="H14" s="36"/>
      <c r="I14" s="36"/>
      <c r="J14" s="144" t="s">
        <v>16</v>
      </c>
      <c r="K14" s="145"/>
      <c r="L14" s="146"/>
      <c r="M14" s="144" t="s">
        <v>17</v>
      </c>
      <c r="N14" s="146"/>
      <c r="O14" s="133" t="s">
        <v>114</v>
      </c>
      <c r="P14" s="134"/>
      <c r="Q14" s="135"/>
      <c r="R14" s="136" t="s">
        <v>115</v>
      </c>
    </row>
    <row r="15" spans="1:19" ht="39.75" customHeight="1" x14ac:dyDescent="0.25">
      <c r="C15" s="14"/>
      <c r="D15" s="14"/>
      <c r="E15" s="15"/>
      <c r="F15" s="15"/>
      <c r="G15" s="15"/>
      <c r="H15" s="15"/>
      <c r="I15" s="16"/>
      <c r="J15" s="40" t="s">
        <v>18</v>
      </c>
      <c r="K15" s="137" t="str">
        <f>IF(H17="CCI (CC Intégral)","CT pour les dispensés","Contrôle Terminal")</f>
        <v>Contrôle Terminal</v>
      </c>
      <c r="L15" s="138"/>
      <c r="M15" s="137" t="s">
        <v>19</v>
      </c>
      <c r="N15" s="138"/>
      <c r="O15" s="43" t="s">
        <v>116</v>
      </c>
      <c r="P15" s="81" t="s">
        <v>19</v>
      </c>
      <c r="Q15" s="82"/>
      <c r="R15" s="136"/>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6"/>
      <c r="S16" s="94" t="s">
        <v>185</v>
      </c>
    </row>
    <row r="17" spans="1:19" ht="15" customHeight="1" x14ac:dyDescent="0.25">
      <c r="A17" s="86" t="s">
        <v>0</v>
      </c>
      <c r="B17" s="2" t="s">
        <v>152</v>
      </c>
      <c r="C17" s="3"/>
      <c r="D17" s="4">
        <v>6</v>
      </c>
      <c r="E17" s="4"/>
      <c r="F17" s="4" t="s">
        <v>129</v>
      </c>
      <c r="G17" s="4"/>
      <c r="H17" s="4"/>
      <c r="I17" s="4"/>
      <c r="J17" s="5"/>
      <c r="K17" s="5"/>
      <c r="L17" s="5"/>
      <c r="M17" s="5"/>
      <c r="N17" s="5"/>
      <c r="O17" s="5"/>
      <c r="P17" s="5"/>
      <c r="Q17" s="5"/>
      <c r="R17" s="5"/>
      <c r="S17" s="80"/>
    </row>
    <row r="18" spans="1:19" ht="15" customHeight="1" x14ac:dyDescent="0.25">
      <c r="A18" s="1" t="s">
        <v>28</v>
      </c>
      <c r="B18" s="3"/>
      <c r="C18" s="3"/>
      <c r="D18" s="4"/>
      <c r="E18" s="4"/>
      <c r="F18" s="4" t="s">
        <v>129</v>
      </c>
      <c r="G18" s="4"/>
      <c r="H18" s="4" t="s">
        <v>35</v>
      </c>
      <c r="I18" s="4"/>
      <c r="J18" s="1"/>
      <c r="K18" s="5" t="s">
        <v>10</v>
      </c>
      <c r="L18" s="5"/>
      <c r="M18" s="5" t="s">
        <v>10</v>
      </c>
      <c r="N18" s="5"/>
      <c r="O18" s="5"/>
      <c r="P18" s="5"/>
      <c r="Q18" s="5"/>
      <c r="R18" s="5"/>
      <c r="S18" s="80"/>
    </row>
    <row r="19" spans="1:19" ht="15" customHeight="1" x14ac:dyDescent="0.25">
      <c r="A19" s="1" t="s">
        <v>28</v>
      </c>
      <c r="B19" s="3"/>
      <c r="C19" s="3"/>
      <c r="D19" s="4"/>
      <c r="E19" s="4"/>
      <c r="F19" s="4" t="s">
        <v>129</v>
      </c>
      <c r="G19" s="4"/>
      <c r="H19" s="4" t="s">
        <v>35</v>
      </c>
      <c r="I19" s="4"/>
      <c r="J19" s="1"/>
      <c r="K19" s="5" t="s">
        <v>10</v>
      </c>
      <c r="L19" s="5"/>
      <c r="M19" s="5" t="s">
        <v>10</v>
      </c>
      <c r="N19" s="5"/>
      <c r="O19" s="5"/>
      <c r="P19" s="5"/>
      <c r="Q19" s="5"/>
      <c r="R19" s="5"/>
      <c r="S19" s="80"/>
    </row>
    <row r="20" spans="1:19" ht="15" customHeight="1" x14ac:dyDescent="0.25">
      <c r="A20" s="1" t="s">
        <v>28</v>
      </c>
      <c r="B20" s="3"/>
      <c r="C20" s="3"/>
      <c r="D20" s="4"/>
      <c r="E20" s="4"/>
      <c r="F20" s="4" t="s">
        <v>129</v>
      </c>
      <c r="G20" s="4"/>
      <c r="H20" s="4" t="s">
        <v>35</v>
      </c>
      <c r="I20" s="4"/>
      <c r="J20" s="1"/>
      <c r="K20" s="5" t="s">
        <v>10</v>
      </c>
      <c r="L20" s="5"/>
      <c r="M20" s="5" t="s">
        <v>10</v>
      </c>
      <c r="N20" s="5"/>
      <c r="O20" s="5"/>
      <c r="P20" s="5"/>
      <c r="Q20" s="5"/>
      <c r="R20" s="5"/>
      <c r="S20" s="80"/>
    </row>
    <row r="21" spans="1:19" ht="32.25" customHeight="1" x14ac:dyDescent="0.25">
      <c r="A21" s="86" t="s">
        <v>0</v>
      </c>
      <c r="B21" s="84" t="s">
        <v>130</v>
      </c>
      <c r="C21" s="3"/>
      <c r="D21" s="4">
        <v>6</v>
      </c>
      <c r="E21" s="4"/>
      <c r="F21" s="4" t="s">
        <v>129</v>
      </c>
      <c r="G21" s="4"/>
      <c r="H21" s="4" t="s">
        <v>36</v>
      </c>
      <c r="I21" s="4"/>
      <c r="J21" s="1">
        <v>2</v>
      </c>
      <c r="K21" s="5" t="s">
        <v>10</v>
      </c>
      <c r="L21" s="5" t="s">
        <v>131</v>
      </c>
      <c r="M21" s="5" t="s">
        <v>10</v>
      </c>
      <c r="N21" s="5" t="s">
        <v>131</v>
      </c>
      <c r="O21" s="5"/>
      <c r="P21" s="5"/>
      <c r="Q21" s="5"/>
      <c r="R21" s="5"/>
      <c r="S21" s="80"/>
    </row>
    <row r="22" spans="1:19" ht="27" customHeight="1" x14ac:dyDescent="0.25">
      <c r="A22" s="1" t="s">
        <v>28</v>
      </c>
      <c r="B22" s="85" t="s">
        <v>132</v>
      </c>
      <c r="C22" s="3"/>
      <c r="D22" s="4"/>
      <c r="E22" s="4"/>
      <c r="F22" s="4" t="s">
        <v>133</v>
      </c>
      <c r="G22" s="4"/>
      <c r="H22" s="4"/>
      <c r="I22" s="4"/>
      <c r="J22" s="1"/>
      <c r="K22" s="5"/>
      <c r="L22" s="5"/>
      <c r="M22" s="5"/>
      <c r="N22" s="5"/>
      <c r="O22" s="5"/>
      <c r="P22" s="5"/>
      <c r="Q22" s="5"/>
      <c r="R22" s="5"/>
      <c r="S22" s="80"/>
    </row>
    <row r="23" spans="1:19" ht="32.25" customHeight="1" x14ac:dyDescent="0.25">
      <c r="A23" s="1" t="s">
        <v>28</v>
      </c>
      <c r="B23" s="85" t="s">
        <v>134</v>
      </c>
      <c r="C23" s="3"/>
      <c r="D23" s="4"/>
      <c r="E23" s="4"/>
      <c r="F23" s="4" t="s">
        <v>133</v>
      </c>
      <c r="G23" s="4"/>
      <c r="H23" s="4"/>
      <c r="I23" s="4"/>
      <c r="J23" s="1"/>
      <c r="K23" s="5"/>
      <c r="L23" s="5"/>
      <c r="M23" s="5"/>
      <c r="N23" s="5"/>
      <c r="O23" s="5"/>
      <c r="P23" s="5"/>
      <c r="Q23" s="5"/>
      <c r="R23" s="5"/>
      <c r="S23" s="80"/>
    </row>
    <row r="24" spans="1:19" ht="30.75" customHeight="1" x14ac:dyDescent="0.25">
      <c r="A24" s="1" t="s">
        <v>28</v>
      </c>
      <c r="B24" s="85" t="s">
        <v>135</v>
      </c>
      <c r="C24" s="6"/>
      <c r="D24" s="4"/>
      <c r="E24" s="4"/>
      <c r="F24" s="4" t="s">
        <v>133</v>
      </c>
      <c r="G24" s="4"/>
      <c r="H24" s="4"/>
      <c r="I24" s="4"/>
      <c r="J24" s="1"/>
      <c r="K24" s="5"/>
      <c r="L24" s="5"/>
      <c r="M24" s="5"/>
      <c r="N24" s="5"/>
      <c r="O24" s="5"/>
      <c r="P24" s="5"/>
      <c r="Q24" s="5"/>
      <c r="R24" s="5"/>
      <c r="S24" s="80"/>
    </row>
    <row r="25" spans="1:19" ht="32.25" customHeight="1" x14ac:dyDescent="0.25">
      <c r="A25" s="1" t="s">
        <v>28</v>
      </c>
      <c r="B25" s="85" t="s">
        <v>136</v>
      </c>
      <c r="C25" s="3"/>
      <c r="D25" s="4"/>
      <c r="E25" s="4"/>
      <c r="F25" s="4" t="s">
        <v>133</v>
      </c>
      <c r="G25" s="4"/>
      <c r="H25" s="4"/>
      <c r="I25" s="4"/>
      <c r="J25" s="1"/>
      <c r="K25" s="5"/>
      <c r="L25" s="5"/>
      <c r="M25" s="5"/>
      <c r="N25" s="5"/>
      <c r="O25" s="5"/>
      <c r="P25" s="5"/>
      <c r="Q25" s="5"/>
      <c r="R25" s="5"/>
      <c r="S25" s="80"/>
    </row>
    <row r="26" spans="1:19" ht="30.75" customHeight="1" x14ac:dyDescent="0.25">
      <c r="A26" s="1" t="s">
        <v>28</v>
      </c>
      <c r="B26" s="85" t="s">
        <v>137</v>
      </c>
      <c r="C26" s="3"/>
      <c r="D26" s="4"/>
      <c r="E26" s="4"/>
      <c r="F26" s="4" t="s">
        <v>133</v>
      </c>
      <c r="G26" s="4"/>
      <c r="H26" s="4"/>
      <c r="I26" s="4"/>
      <c r="J26" s="1"/>
      <c r="K26" s="5"/>
      <c r="L26" s="5"/>
      <c r="M26" s="5"/>
      <c r="N26" s="5"/>
      <c r="O26" s="5"/>
      <c r="P26" s="5"/>
      <c r="Q26" s="5"/>
      <c r="R26" s="5"/>
      <c r="S26" s="80"/>
    </row>
    <row r="27" spans="1:19" ht="15" customHeight="1" x14ac:dyDescent="0.25">
      <c r="A27" s="86" t="s">
        <v>0</v>
      </c>
      <c r="B27" s="84" t="s">
        <v>138</v>
      </c>
      <c r="C27" s="3"/>
      <c r="D27" s="4">
        <v>6</v>
      </c>
      <c r="E27" s="4"/>
      <c r="F27" s="4" t="s">
        <v>129</v>
      </c>
      <c r="G27" s="4"/>
      <c r="H27" s="4" t="s">
        <v>36</v>
      </c>
      <c r="I27" s="4"/>
      <c r="J27" s="1">
        <v>2</v>
      </c>
      <c r="K27" s="5" t="s">
        <v>10</v>
      </c>
      <c r="L27" s="5" t="s">
        <v>139</v>
      </c>
      <c r="M27" s="5" t="s">
        <v>10</v>
      </c>
      <c r="N27" s="5" t="s">
        <v>139</v>
      </c>
      <c r="O27" s="5"/>
      <c r="P27" s="5"/>
      <c r="Q27" s="5"/>
      <c r="R27" s="5"/>
      <c r="S27" s="80"/>
    </row>
    <row r="28" spans="1:19" ht="15" customHeight="1" x14ac:dyDescent="0.25">
      <c r="A28" s="1" t="s">
        <v>28</v>
      </c>
      <c r="B28" s="91" t="s">
        <v>140</v>
      </c>
      <c r="C28" s="3"/>
      <c r="D28" s="4"/>
      <c r="E28" s="4"/>
      <c r="F28" s="4" t="s">
        <v>133</v>
      </c>
      <c r="G28" s="4"/>
      <c r="H28" s="4"/>
      <c r="I28" s="4"/>
      <c r="J28" s="1"/>
      <c r="K28" s="5"/>
      <c r="L28" s="5"/>
      <c r="M28" s="5"/>
      <c r="N28" s="5"/>
      <c r="O28" s="5"/>
      <c r="P28" s="5"/>
      <c r="Q28" s="5"/>
      <c r="R28" s="5"/>
      <c r="S28" s="80"/>
    </row>
    <row r="29" spans="1:19" ht="15" customHeight="1" x14ac:dyDescent="0.25">
      <c r="A29" s="1" t="s">
        <v>28</v>
      </c>
      <c r="B29" s="91" t="s">
        <v>141</v>
      </c>
      <c r="C29" s="5"/>
      <c r="D29" s="4"/>
      <c r="E29" s="5"/>
      <c r="F29" s="5" t="s">
        <v>133</v>
      </c>
      <c r="G29" s="5"/>
      <c r="H29" s="5"/>
      <c r="I29" s="5"/>
      <c r="J29" s="1"/>
      <c r="K29" s="5"/>
      <c r="L29" s="5"/>
      <c r="M29" s="5"/>
      <c r="N29" s="5"/>
      <c r="O29" s="5"/>
      <c r="P29" s="5"/>
      <c r="Q29" s="5"/>
      <c r="R29" s="5"/>
      <c r="S29" s="80"/>
    </row>
    <row r="30" spans="1:19" ht="27" customHeight="1" x14ac:dyDescent="0.25">
      <c r="A30" s="1" t="s">
        <v>28</v>
      </c>
      <c r="B30" s="91" t="s">
        <v>142</v>
      </c>
      <c r="C30" s="5"/>
      <c r="D30" s="4"/>
      <c r="E30" s="5"/>
      <c r="F30" s="5" t="s">
        <v>133</v>
      </c>
      <c r="G30" s="5"/>
      <c r="H30" s="5"/>
      <c r="I30" s="5"/>
      <c r="J30" s="1"/>
      <c r="K30" s="5"/>
      <c r="L30" s="5"/>
      <c r="M30" s="5"/>
      <c r="N30" s="5"/>
      <c r="O30" s="5"/>
      <c r="P30" s="5"/>
      <c r="Q30" s="5"/>
      <c r="R30" s="5"/>
      <c r="S30" s="80"/>
    </row>
    <row r="31" spans="1:19" ht="15" customHeight="1" x14ac:dyDescent="0.25">
      <c r="A31" s="86" t="s">
        <v>0</v>
      </c>
      <c r="B31" s="84" t="s">
        <v>171</v>
      </c>
      <c r="C31" s="5"/>
      <c r="D31" s="4">
        <v>6</v>
      </c>
      <c r="E31" s="5"/>
      <c r="F31" s="5" t="s">
        <v>129</v>
      </c>
      <c r="G31" s="5"/>
      <c r="H31" s="5"/>
      <c r="I31" s="5"/>
      <c r="J31" s="7"/>
      <c r="K31" s="5"/>
      <c r="L31" s="5"/>
      <c r="M31" s="5"/>
      <c r="N31" s="5"/>
      <c r="O31" s="5"/>
      <c r="P31" s="5"/>
      <c r="Q31" s="5"/>
      <c r="R31" s="5"/>
      <c r="S31" s="80"/>
    </row>
    <row r="32" spans="1:19" ht="15" customHeight="1" x14ac:dyDescent="0.25">
      <c r="A32" s="1" t="s">
        <v>28</v>
      </c>
      <c r="B32" s="91" t="s">
        <v>172</v>
      </c>
      <c r="C32" s="5"/>
      <c r="D32" s="4"/>
      <c r="E32" s="5">
        <v>2</v>
      </c>
      <c r="F32" s="5" t="s">
        <v>129</v>
      </c>
      <c r="G32" s="5"/>
      <c r="H32" s="5" t="s">
        <v>36</v>
      </c>
      <c r="I32" s="5"/>
      <c r="J32" s="1">
        <v>2</v>
      </c>
      <c r="K32" s="5" t="s">
        <v>10</v>
      </c>
      <c r="L32" s="5" t="s">
        <v>174</v>
      </c>
      <c r="M32" s="5" t="s">
        <v>10</v>
      </c>
      <c r="N32" s="5" t="s">
        <v>174</v>
      </c>
      <c r="O32" s="5"/>
      <c r="P32" s="5"/>
      <c r="Q32" s="5"/>
      <c r="R32" s="5"/>
      <c r="S32" s="80"/>
    </row>
    <row r="33" spans="1:19" x14ac:dyDescent="0.25">
      <c r="A33" s="1" t="s">
        <v>28</v>
      </c>
      <c r="B33" s="91" t="s">
        <v>59</v>
      </c>
      <c r="C33" s="3"/>
      <c r="D33" s="4"/>
      <c r="E33" s="5">
        <v>2</v>
      </c>
      <c r="F33" s="5" t="s">
        <v>129</v>
      </c>
      <c r="G33" s="5"/>
      <c r="H33" s="5" t="s">
        <v>36</v>
      </c>
      <c r="I33" s="5"/>
      <c r="J33" s="7">
        <v>2</v>
      </c>
      <c r="K33" s="5" t="s">
        <v>11</v>
      </c>
      <c r="L33" s="5" t="s">
        <v>175</v>
      </c>
      <c r="M33" s="5" t="s">
        <v>11</v>
      </c>
      <c r="N33" s="5" t="s">
        <v>175</v>
      </c>
      <c r="O33" s="5"/>
      <c r="P33" s="5"/>
      <c r="Q33" s="5"/>
      <c r="R33" s="5"/>
      <c r="S33" s="80"/>
    </row>
    <row r="34" spans="1:19" x14ac:dyDescent="0.25">
      <c r="A34" s="1" t="s">
        <v>28</v>
      </c>
      <c r="B34" s="91" t="s">
        <v>173</v>
      </c>
      <c r="C34" s="3"/>
      <c r="D34" s="4"/>
      <c r="E34" s="5">
        <v>1</v>
      </c>
      <c r="F34" s="5" t="s">
        <v>129</v>
      </c>
      <c r="G34" s="5"/>
      <c r="H34" s="5" t="s">
        <v>36</v>
      </c>
      <c r="I34" s="5"/>
      <c r="J34" s="7">
        <v>2</v>
      </c>
      <c r="K34" s="5" t="s">
        <v>11</v>
      </c>
      <c r="L34" s="5" t="s">
        <v>176</v>
      </c>
      <c r="M34" s="5" t="s">
        <v>11</v>
      </c>
      <c r="N34" s="5" t="s">
        <v>176</v>
      </c>
      <c r="O34" s="5"/>
      <c r="P34" s="5"/>
      <c r="Q34" s="5"/>
      <c r="R34" s="5"/>
      <c r="S34" s="80"/>
    </row>
    <row r="35" spans="1:19" x14ac:dyDescent="0.25">
      <c r="A35" s="1" t="s">
        <v>28</v>
      </c>
      <c r="B35" s="91" t="s">
        <v>177</v>
      </c>
      <c r="C35" s="3"/>
      <c r="D35" s="4"/>
      <c r="E35" s="5">
        <v>1</v>
      </c>
      <c r="F35" s="5" t="s">
        <v>129</v>
      </c>
      <c r="G35" s="5"/>
      <c r="H35" s="5" t="s">
        <v>36</v>
      </c>
      <c r="I35" s="5"/>
      <c r="J35" s="7">
        <v>2</v>
      </c>
      <c r="K35" s="5" t="s">
        <v>10</v>
      </c>
      <c r="L35" s="5" t="s">
        <v>174</v>
      </c>
      <c r="M35" s="5" t="s">
        <v>10</v>
      </c>
      <c r="N35" s="90" t="s">
        <v>174</v>
      </c>
      <c r="O35" s="5"/>
      <c r="P35" s="5"/>
      <c r="Q35" s="5"/>
      <c r="R35" s="5"/>
      <c r="S35" s="80"/>
    </row>
    <row r="36" spans="1:19" x14ac:dyDescent="0.25">
      <c r="A36" s="1" t="s">
        <v>28</v>
      </c>
      <c r="B36" s="91" t="s">
        <v>178</v>
      </c>
      <c r="C36" s="3"/>
      <c r="D36" s="4"/>
      <c r="E36" s="5">
        <v>1</v>
      </c>
      <c r="F36" s="5" t="s">
        <v>129</v>
      </c>
      <c r="G36" s="5"/>
      <c r="H36" s="5" t="s">
        <v>36</v>
      </c>
      <c r="I36" s="5"/>
      <c r="J36" s="7">
        <v>2</v>
      </c>
      <c r="K36" s="5" t="s">
        <v>10</v>
      </c>
      <c r="L36" s="5" t="s">
        <v>179</v>
      </c>
      <c r="M36" s="5" t="s">
        <v>10</v>
      </c>
      <c r="N36" s="90" t="s">
        <v>174</v>
      </c>
      <c r="O36" s="5"/>
      <c r="P36" s="5"/>
      <c r="Q36" s="5"/>
      <c r="R36" s="5"/>
      <c r="S36" s="80"/>
    </row>
    <row r="37" spans="1:19" x14ac:dyDescent="0.25">
      <c r="A37" s="86" t="s">
        <v>0</v>
      </c>
      <c r="B37" s="84" t="s">
        <v>147</v>
      </c>
      <c r="C37" s="3"/>
      <c r="D37" s="4">
        <v>6</v>
      </c>
      <c r="E37" s="5"/>
      <c r="F37" s="5" t="s">
        <v>129</v>
      </c>
      <c r="G37" s="5"/>
      <c r="H37" s="5"/>
      <c r="I37" s="5"/>
      <c r="J37" s="3"/>
      <c r="K37" s="3"/>
      <c r="L37" s="5"/>
      <c r="M37" s="5"/>
      <c r="N37" s="90"/>
      <c r="O37" s="5"/>
      <c r="P37" s="5"/>
      <c r="Q37" s="5"/>
      <c r="R37" s="5"/>
      <c r="S37" s="80"/>
    </row>
    <row r="38" spans="1:19" x14ac:dyDescent="0.25">
      <c r="A38" s="1" t="s">
        <v>28</v>
      </c>
      <c r="B38" s="3" t="s">
        <v>148</v>
      </c>
      <c r="C38" s="3"/>
      <c r="D38" s="4"/>
      <c r="E38" s="5"/>
      <c r="F38" s="5" t="s">
        <v>129</v>
      </c>
      <c r="G38" s="5"/>
      <c r="H38" s="5" t="s">
        <v>36</v>
      </c>
      <c r="I38" s="5"/>
      <c r="J38" s="7">
        <v>2</v>
      </c>
      <c r="K38" s="5" t="s">
        <v>105</v>
      </c>
      <c r="L38" s="5" t="s">
        <v>150</v>
      </c>
      <c r="M38" s="5" t="s">
        <v>105</v>
      </c>
      <c r="N38" s="5" t="s">
        <v>150</v>
      </c>
      <c r="O38" s="5"/>
      <c r="P38" s="5"/>
      <c r="Q38" s="5"/>
      <c r="R38" s="5"/>
      <c r="S38" s="80" t="s">
        <v>129</v>
      </c>
    </row>
    <row r="39" spans="1:19" x14ac:dyDescent="0.25">
      <c r="A39" s="1" t="s">
        <v>28</v>
      </c>
      <c r="B39" s="3" t="s">
        <v>149</v>
      </c>
      <c r="C39" s="3"/>
      <c r="D39" s="4"/>
      <c r="E39" s="5"/>
      <c r="F39" s="5" t="s">
        <v>129</v>
      </c>
      <c r="G39" s="5"/>
      <c r="H39" s="5" t="s">
        <v>36</v>
      </c>
      <c r="I39" s="5"/>
      <c r="J39" s="7">
        <v>2</v>
      </c>
      <c r="K39" s="5" t="s">
        <v>10</v>
      </c>
      <c r="L39" s="5" t="s">
        <v>150</v>
      </c>
      <c r="M39" s="5" t="s">
        <v>10</v>
      </c>
      <c r="N39" s="5" t="s">
        <v>150</v>
      </c>
      <c r="O39" s="5"/>
      <c r="P39" s="5"/>
      <c r="Q39" s="5"/>
      <c r="R39" s="5"/>
      <c r="S39" s="80" t="s">
        <v>129</v>
      </c>
    </row>
    <row r="40" spans="1:19" s="32" customFormat="1" ht="30" x14ac:dyDescent="0.25">
      <c r="A40" s="1" t="s">
        <v>28</v>
      </c>
      <c r="B40" s="85" t="s">
        <v>151</v>
      </c>
      <c r="C40" s="3"/>
      <c r="D40" s="4"/>
      <c r="E40" s="5"/>
      <c r="F40" s="5" t="s">
        <v>129</v>
      </c>
      <c r="G40" s="5"/>
      <c r="H40" s="5" t="s">
        <v>36</v>
      </c>
      <c r="I40" s="5"/>
      <c r="J40" s="7">
        <v>2</v>
      </c>
      <c r="K40" s="5" t="s">
        <v>105</v>
      </c>
      <c r="L40" s="5" t="s">
        <v>150</v>
      </c>
      <c r="M40" s="5" t="s">
        <v>105</v>
      </c>
      <c r="N40" s="5" t="s">
        <v>150</v>
      </c>
      <c r="O40" s="5"/>
      <c r="P40" s="5"/>
      <c r="Q40" s="5"/>
      <c r="R40" s="5"/>
      <c r="S40" s="80" t="s">
        <v>129</v>
      </c>
    </row>
    <row r="41" spans="1:19" s="32" customFormat="1" x14ac:dyDescent="0.25">
      <c r="A41" s="1"/>
      <c r="B41" s="87"/>
      <c r="C41" s="3"/>
      <c r="D41" s="4"/>
      <c r="E41" s="5"/>
      <c r="F41" s="5"/>
      <c r="G41" s="5"/>
      <c r="H41" s="5"/>
      <c r="I41" s="5"/>
      <c r="J41" s="7"/>
      <c r="K41" s="5"/>
      <c r="L41" s="5"/>
      <c r="M41" s="5"/>
      <c r="N41" s="5"/>
      <c r="O41" s="5"/>
      <c r="P41" s="5"/>
      <c r="Q41" s="5"/>
      <c r="R41" s="5"/>
      <c r="S41" s="80"/>
    </row>
    <row r="42" spans="1:19" s="32" customFormat="1" x14ac:dyDescent="0.25">
      <c r="A42" s="1"/>
      <c r="B42" s="3"/>
      <c r="C42" s="3"/>
      <c r="D42" s="4"/>
      <c r="E42" s="5"/>
      <c r="F42" s="5"/>
      <c r="G42" s="5"/>
      <c r="H42" s="5"/>
      <c r="I42" s="5"/>
      <c r="J42" s="7"/>
      <c r="K42" s="5"/>
      <c r="L42" s="5"/>
      <c r="M42" s="5"/>
      <c r="N42" s="5"/>
      <c r="O42" s="5"/>
      <c r="P42" s="5"/>
      <c r="Q42" s="5"/>
      <c r="R42" s="5"/>
      <c r="S42" s="80"/>
    </row>
    <row r="43" spans="1:19" s="32" customFormat="1" ht="18.75" x14ac:dyDescent="0.25">
      <c r="A43" s="1"/>
      <c r="B43" s="8"/>
      <c r="C43" s="8"/>
      <c r="D43" s="4"/>
      <c r="E43" s="9"/>
      <c r="F43" s="9"/>
      <c r="G43" s="9"/>
      <c r="H43" s="9"/>
      <c r="I43" s="9"/>
      <c r="J43" s="10"/>
      <c r="K43" s="5"/>
      <c r="L43" s="5"/>
      <c r="M43" s="5"/>
      <c r="N43" s="5"/>
      <c r="O43" s="5"/>
      <c r="P43" s="5"/>
      <c r="Q43" s="5"/>
      <c r="R43" s="5"/>
      <c r="S43" s="80"/>
    </row>
    <row r="44" spans="1:19" s="32" customFormat="1" ht="17.25" x14ac:dyDescent="0.25">
      <c r="A44" s="1"/>
      <c r="B44" s="11"/>
      <c r="C44" s="11"/>
      <c r="D44" s="4"/>
      <c r="E44" s="5"/>
      <c r="F44" s="5"/>
      <c r="G44" s="5"/>
      <c r="H44" s="5"/>
      <c r="I44" s="5"/>
      <c r="J44" s="12"/>
      <c r="K44" s="5"/>
      <c r="L44" s="5"/>
      <c r="M44" s="5"/>
      <c r="N44" s="5"/>
      <c r="O44" s="5"/>
      <c r="P44" s="5"/>
      <c r="Q44" s="5"/>
      <c r="R44" s="5"/>
      <c r="S44" s="80"/>
    </row>
    <row r="45" spans="1:19" s="32" customFormat="1" x14ac:dyDescent="0.25">
      <c r="A45" s="1"/>
      <c r="B45" s="3"/>
      <c r="C45" s="3"/>
      <c r="D45" s="4"/>
      <c r="E45" s="5"/>
      <c r="F45" s="5"/>
      <c r="G45" s="5"/>
      <c r="H45" s="5"/>
      <c r="I45" s="5"/>
      <c r="J45" s="7"/>
      <c r="K45" s="5"/>
      <c r="L45" s="5"/>
      <c r="M45" s="5"/>
      <c r="N45" s="5"/>
      <c r="O45" s="5"/>
      <c r="P45" s="5"/>
      <c r="Q45" s="5"/>
      <c r="R45" s="5"/>
      <c r="S45" s="80"/>
    </row>
    <row r="46" spans="1:19" s="32" customFormat="1" x14ac:dyDescent="0.25">
      <c r="A46" s="1"/>
      <c r="B46" s="3"/>
      <c r="C46" s="3"/>
      <c r="D46" s="4"/>
      <c r="E46" s="5"/>
      <c r="F46" s="5"/>
      <c r="G46" s="5"/>
      <c r="H46" s="5"/>
      <c r="I46" s="5"/>
      <c r="J46" s="7"/>
      <c r="K46" s="5"/>
      <c r="L46" s="5"/>
      <c r="M46" s="5"/>
      <c r="N46" s="5"/>
      <c r="O46" s="5"/>
      <c r="P46" s="5"/>
      <c r="Q46" s="5"/>
      <c r="R46" s="5"/>
      <c r="S46" s="80"/>
    </row>
    <row r="47" spans="1:19" s="32" customFormat="1" x14ac:dyDescent="0.25">
      <c r="A47" s="53"/>
      <c r="B47" s="54"/>
      <c r="C47" s="54"/>
      <c r="D47" s="54"/>
      <c r="E47" s="54"/>
      <c r="F47" s="54"/>
      <c r="G47" s="54"/>
      <c r="H47" s="54"/>
      <c r="I47" s="54"/>
      <c r="J47" s="54"/>
      <c r="K47" s="54"/>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ht="17.25" x14ac:dyDescent="0.25">
      <c r="A49" s="53"/>
      <c r="B49" s="55"/>
      <c r="C49" s="55"/>
      <c r="D49" s="55"/>
      <c r="E49" s="55"/>
      <c r="F49" s="55"/>
      <c r="G49" s="55"/>
      <c r="H49" s="55"/>
      <c r="I49" s="55"/>
      <c r="J49" s="55"/>
      <c r="K49" s="55"/>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x14ac:dyDescent="0.25">
      <c r="A52" s="53"/>
      <c r="B52" s="54"/>
      <c r="C52" s="54"/>
      <c r="D52" s="54"/>
      <c r="E52" s="54"/>
      <c r="F52" s="54"/>
      <c r="G52" s="54"/>
      <c r="H52" s="54"/>
      <c r="I52" s="54"/>
      <c r="J52" s="54"/>
      <c r="K52" s="54"/>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ht="17.25" x14ac:dyDescent="0.25">
      <c r="A54" s="53"/>
      <c r="B54" s="55"/>
      <c r="C54" s="55"/>
      <c r="D54" s="55"/>
      <c r="E54" s="55"/>
      <c r="F54" s="55"/>
      <c r="G54" s="55"/>
      <c r="H54" s="55"/>
      <c r="I54" s="55"/>
      <c r="J54" s="55"/>
      <c r="K54" s="55"/>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s="32" customFormat="1" x14ac:dyDescent="0.25">
      <c r="A58" s="53"/>
      <c r="B58" s="54"/>
      <c r="C58" s="54"/>
      <c r="D58" s="54"/>
      <c r="E58" s="54"/>
      <c r="F58" s="54"/>
      <c r="G58" s="54"/>
      <c r="H58" s="54"/>
      <c r="I58" s="54"/>
      <c r="J58" s="54"/>
      <c r="K58" s="54"/>
      <c r="L58" s="53"/>
      <c r="M58" s="53"/>
      <c r="N58" s="53"/>
    </row>
    <row r="59" spans="1:14" s="32" customFormat="1" x14ac:dyDescent="0.25">
      <c r="A59" s="53"/>
      <c r="B59" s="54"/>
      <c r="C59" s="54"/>
      <c r="D59" s="54"/>
      <c r="E59" s="54"/>
      <c r="F59" s="54"/>
      <c r="G59" s="54"/>
      <c r="H59" s="54"/>
      <c r="I59" s="54"/>
      <c r="J59" s="54"/>
      <c r="K59" s="54"/>
      <c r="L59" s="53"/>
      <c r="M59" s="53"/>
      <c r="N59" s="53"/>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row r="1150" spans="1:14" x14ac:dyDescent="0.25">
      <c r="A1150" s="56"/>
      <c r="B1150" s="57"/>
      <c r="C1150" s="57"/>
      <c r="D1150" s="57"/>
      <c r="E1150" s="57"/>
      <c r="F1150" s="57"/>
      <c r="G1150" s="57"/>
      <c r="H1150" s="57"/>
      <c r="I1150" s="57"/>
      <c r="J1150" s="57"/>
      <c r="K1150" s="57"/>
      <c r="L1150" s="56"/>
      <c r="M1150" s="56"/>
      <c r="N1150" s="56"/>
    </row>
    <row r="1151" spans="1:14" x14ac:dyDescent="0.25">
      <c r="A1151" s="56"/>
      <c r="B1151" s="57"/>
      <c r="C1151" s="57"/>
      <c r="D1151" s="57"/>
      <c r="E1151" s="57"/>
      <c r="F1151" s="57"/>
      <c r="G1151" s="57"/>
      <c r="H1151" s="57"/>
      <c r="I1151" s="57"/>
      <c r="J1151" s="57"/>
      <c r="K1151" s="57"/>
      <c r="L1151" s="56"/>
      <c r="M1151" s="56"/>
      <c r="N1151" s="56"/>
    </row>
  </sheetData>
  <sheetProtection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121" priority="37">
      <formula>$A$11=2</formula>
    </cfRule>
    <cfRule type="expression" dxfId="120" priority="38">
      <formula>$A$11=3</formula>
    </cfRule>
    <cfRule type="expression" dxfId="119" priority="39">
      <formula>$A$11=1</formula>
    </cfRule>
  </conditionalFormatting>
  <conditionalFormatting sqref="I21:I46 K21:L30 K32:L36 K38:L46">
    <cfRule type="expression" dxfId="118" priority="28">
      <formula>$H21="CCI (CC Intégral)"</formula>
    </cfRule>
  </conditionalFormatting>
  <conditionalFormatting sqref="I21:J30 I31 I32:J36 I38:J46 I37">
    <cfRule type="expression" dxfId="117" priority="27">
      <formula>$H21="CT (Contrôle terminal)"</formula>
    </cfRule>
  </conditionalFormatting>
  <conditionalFormatting sqref="A21:E46">
    <cfRule type="expression" dxfId="116" priority="26">
      <formula>AND($A21="Unité d'enseignement",$D21&lt;&gt;6)</formula>
    </cfRule>
  </conditionalFormatting>
  <conditionalFormatting sqref="K15:L15">
    <cfRule type="expression" dxfId="115" priority="24">
      <formula>$H$17="CCI (CC Intégral)"</formula>
    </cfRule>
  </conditionalFormatting>
  <conditionalFormatting sqref="A16:N16">
    <cfRule type="expression" dxfId="114" priority="21">
      <formula>$A$11=2</formula>
    </cfRule>
    <cfRule type="expression" dxfId="113" priority="22">
      <formula>$A$11=3</formula>
    </cfRule>
    <cfRule type="expression" dxfId="112" priority="23">
      <formula>$A$11=1</formula>
    </cfRule>
  </conditionalFormatting>
  <conditionalFormatting sqref="K16:L16">
    <cfRule type="expression" dxfId="111" priority="20">
      <formula>$H$17="CCI (CC Intégral)"</formula>
    </cfRule>
  </conditionalFormatting>
  <conditionalFormatting sqref="O15">
    <cfRule type="expression" dxfId="110" priority="17">
      <formula>$A$11=2</formula>
    </cfRule>
    <cfRule type="expression" dxfId="109" priority="18">
      <formula>$A$11=3</formula>
    </cfRule>
    <cfRule type="expression" dxfId="108" priority="19">
      <formula>$A$11=1</formula>
    </cfRule>
  </conditionalFormatting>
  <conditionalFormatting sqref="P15:Q15">
    <cfRule type="expression" dxfId="107" priority="14">
      <formula>$A$11=2</formula>
    </cfRule>
    <cfRule type="expression" dxfId="106" priority="15">
      <formula>$A$11=3</formula>
    </cfRule>
    <cfRule type="expression" dxfId="105" priority="16">
      <formula>$A$11=1</formula>
    </cfRule>
  </conditionalFormatting>
  <conditionalFormatting sqref="P16:Q16">
    <cfRule type="expression" dxfId="104" priority="11">
      <formula>$A$11=2</formula>
    </cfRule>
    <cfRule type="expression" dxfId="103" priority="12">
      <formula>$A$11=4</formula>
    </cfRule>
    <cfRule type="expression" dxfId="102" priority="13">
      <formula>$A$11=1</formula>
    </cfRule>
  </conditionalFormatting>
  <conditionalFormatting sqref="O16">
    <cfRule type="expression" dxfId="101" priority="8">
      <formula>$A$11=2</formula>
    </cfRule>
    <cfRule type="expression" dxfId="100" priority="9">
      <formula>$A$11=4</formula>
    </cfRule>
    <cfRule type="expression" dxfId="99" priority="10">
      <formula>$A$11=1</formula>
    </cfRule>
  </conditionalFormatting>
  <conditionalFormatting sqref="I17:I20 K17:L20">
    <cfRule type="expression" dxfId="98" priority="4">
      <formula>$H17="CCI (CC Intégral)"</formula>
    </cfRule>
  </conditionalFormatting>
  <conditionalFormatting sqref="I17:J20">
    <cfRule type="expression" dxfId="97" priority="3">
      <formula>$H17="CT (Contrôle terminal)"</formula>
    </cfRule>
  </conditionalFormatting>
  <conditionalFormatting sqref="A17:E20">
    <cfRule type="expression" dxfId="96" priority="2">
      <formula>AND($A17="Unité d'enseignement",$D17&lt;&gt;6)</formula>
    </cfRule>
  </conditionalFormatting>
  <conditionalFormatting sqref="K31:L31">
    <cfRule type="expression" dxfId="95" priority="41">
      <formula>$H37="CCI (CC Intégral)"</formula>
    </cfRule>
  </conditionalFormatting>
  <conditionalFormatting sqref="J31">
    <cfRule type="expression" dxfId="94" priority="43">
      <formula>$H37="CT (Contrôle terminal)"</formula>
    </cfRule>
  </conditionalFormatting>
  <dataValidations count="6">
    <dataValidation type="list" allowBlank="1" showInputMessage="1" showErrorMessage="1" errorTitle="Nature" error="Utiliser la liste déroulante" promptTitle="Nature" prompt="Utiliser la liste déroulante" sqref="O17:P46 M17:M36 M38:M46 K17:K36 K38:K46">
      <formula1>liste_nature_controle</formula1>
    </dataValidation>
    <dataValidation type="list" allowBlank="1" showInputMessage="1" showErrorMessage="1" promptTitle="Type contrôle" prompt="Utiliser la liste déroulante" sqref="H17:H46">
      <formula1>liste_type_controle</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decimal" operator="greaterThan" allowBlank="1" showInputMessage="1" showErrorMessage="1" errorTitle="Coefficient" error="Le coefficient doit être un nombre décimal supérieur à 0." sqref="E17:E46">
      <formula1>0</formula1>
    </dataValidation>
    <dataValidation type="decimal" operator="lessThanOrEqual" allowBlank="1" showInputMessage="1" showErrorMessage="1" errorTitle="ECTS" error="Le nombre de crédits doit être entier et inférieur ou égal à 6." sqref="D17:D46">
      <formula1>6</formula1>
    </dataValidation>
    <dataValidation type="list" operator="greaterThan" allowBlank="1" showInputMessage="1" showErrorMessage="1" errorTitle="Coefficient" error="Le coefficient doit être un nombre décimal supérieur à 0." sqref="F17:G4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8F7F3907-0811-496E-9094-106289E0BFEC}">
            <xm:f>'Fiche générale'!$B$5="Deux sessions"</xm:f>
            <x14:dxf>
              <fill>
                <patternFill>
                  <bgColor theme="1"/>
                </patternFill>
              </fill>
            </x14:dxf>
          </x14:cfRule>
          <x14:cfRule type="expression" priority="7" id="{DD8C501D-7865-4B47-A47A-0E7EDBB751D1}">
            <xm:f>'Z:\DEVE\Cellule APOGEE\2018 MODULO\MCC\[Modèle MCC- L1 L2 double licence.xlsx]Fiche générale'!#REF!="Deux sessions"</xm:f>
            <x14:dxf>
              <fill>
                <patternFill>
                  <bgColor theme="1"/>
                </patternFill>
              </fill>
            </x14:dxf>
          </x14:cfRule>
          <xm:sqref>O14:R46</xm:sqref>
        </x14:conditionalFormatting>
        <x14:conditionalFormatting xmlns:xm="http://schemas.microsoft.com/office/excel/2006/main">
          <x14:cfRule type="expression" priority="6" id="{E4CE6F4B-DFD0-4215-9295-AFB3F12E3977}">
            <xm:f>'Fiche générale'!$B$5="Seconde chance"</xm:f>
            <x14:dxf>
              <fill>
                <patternFill>
                  <bgColor theme="1"/>
                </patternFill>
              </fill>
            </x14:dxf>
          </x14:cfRule>
          <xm:sqref>M14:N16 M38:N46 M21:N36</xm:sqref>
        </x14:conditionalFormatting>
        <x14:conditionalFormatting xmlns:xm="http://schemas.microsoft.com/office/excel/2006/main">
          <x14:cfRule type="expression" priority="1" id="{A7857DE3-9393-43B1-8262-ED5B0389A6AF}">
            <xm:f>'[MCC-LICENCE 3 APAS.xlsx]Fiche générale'!#REF!="Seconde chance"</xm:f>
            <x14:dxf>
              <fill>
                <patternFill>
                  <bgColor theme="1"/>
                </patternFill>
              </fill>
            </x14:dxf>
          </x14:cfRule>
          <xm:sqref>M17:N20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50"/>
  <sheetViews>
    <sheetView showGridLines="0" showZeros="0" topLeftCell="A8" zoomScale="70" zoomScaleNormal="70" zoomScalePageLayoutView="85" workbookViewId="0">
      <selection activeCell="H32" sqref="H32"/>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7" t="s">
        <v>102</v>
      </c>
      <c r="B1" s="147"/>
      <c r="C1" s="147"/>
      <c r="D1" s="147"/>
      <c r="E1" s="147"/>
      <c r="F1" s="147"/>
      <c r="G1" s="147"/>
      <c r="H1" s="147"/>
      <c r="I1" s="147"/>
      <c r="J1" s="147"/>
      <c r="K1" s="147"/>
      <c r="L1" s="147"/>
      <c r="M1" s="147"/>
      <c r="N1" s="147"/>
    </row>
    <row r="2" spans="1:19" ht="20.100000000000001" customHeight="1" x14ac:dyDescent="0.25">
      <c r="A2" s="28" t="s">
        <v>24</v>
      </c>
      <c r="B2" s="149" t="str">
        <f>'Fiche générale'!B2</f>
        <v>STAPS</v>
      </c>
      <c r="C2" s="149"/>
      <c r="D2" s="149"/>
      <c r="E2" s="149"/>
      <c r="F2" s="27"/>
      <c r="G2" s="27"/>
      <c r="H2" s="27"/>
      <c r="I2" s="27"/>
      <c r="J2" s="27"/>
      <c r="K2" s="27"/>
    </row>
    <row r="3" spans="1:19" ht="20.100000000000001" customHeight="1" x14ac:dyDescent="0.25">
      <c r="A3" s="28" t="s">
        <v>22</v>
      </c>
      <c r="B3" s="149" t="str">
        <f>'Fiche générale'!B3:I3</f>
        <v>STAPS-Education et Motricité</v>
      </c>
      <c r="C3" s="149"/>
      <c r="D3" s="149"/>
      <c r="E3" s="149"/>
      <c r="F3" s="27"/>
      <c r="G3" s="27"/>
      <c r="H3" s="27"/>
      <c r="I3" s="27"/>
      <c r="J3" s="27"/>
      <c r="K3" s="27"/>
    </row>
    <row r="4" spans="1:19" ht="20.100000000000001" customHeight="1" x14ac:dyDescent="0.3">
      <c r="A4" s="28" t="s">
        <v>15</v>
      </c>
      <c r="B4" s="49" t="str">
        <f>'Fiche générale'!B4</f>
        <v>PLEMO18</v>
      </c>
      <c r="C4" s="29" t="s">
        <v>65</v>
      </c>
      <c r="D4" s="148">
        <v>180</v>
      </c>
      <c r="E4" s="148"/>
      <c r="F4" s="154" t="s">
        <v>23</v>
      </c>
      <c r="G4" s="155"/>
      <c r="H4" s="156"/>
      <c r="I4" s="158" t="s">
        <v>167</v>
      </c>
      <c r="J4" s="158"/>
      <c r="K4" s="158"/>
      <c r="L4" s="158"/>
      <c r="M4" s="158"/>
      <c r="N4" s="158"/>
    </row>
    <row r="5" spans="1:19" ht="20.100000000000001" customHeight="1" x14ac:dyDescent="0.25">
      <c r="B5" s="27"/>
      <c r="C5" s="27"/>
      <c r="D5" s="27"/>
      <c r="E5" s="27"/>
      <c r="F5" s="27"/>
      <c r="G5" s="27"/>
      <c r="H5" s="27"/>
      <c r="I5" s="27"/>
      <c r="J5" s="27"/>
      <c r="K5" s="27"/>
    </row>
    <row r="6" spans="1:19" ht="20.100000000000001" customHeight="1" x14ac:dyDescent="0.25">
      <c r="A6" s="28" t="s">
        <v>1</v>
      </c>
      <c r="B6" s="50" t="s">
        <v>184</v>
      </c>
      <c r="C6" s="29" t="s">
        <v>66</v>
      </c>
      <c r="D6" s="150">
        <v>180</v>
      </c>
      <c r="E6" s="151"/>
      <c r="F6" s="154" t="s">
        <v>2</v>
      </c>
      <c r="G6" s="155"/>
      <c r="H6" s="156"/>
      <c r="I6" s="157" t="s">
        <v>183</v>
      </c>
      <c r="J6" s="157"/>
      <c r="K6" s="157"/>
      <c r="L6" s="157"/>
      <c r="M6" s="157"/>
      <c r="N6" s="157"/>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2"/>
      <c r="C9" s="62"/>
      <c r="D9" s="31"/>
      <c r="E9" s="152" t="s">
        <v>32</v>
      </c>
      <c r="F9" s="153"/>
      <c r="G9" s="152" t="s">
        <v>27</v>
      </c>
      <c r="H9" s="153"/>
      <c r="I9" s="31"/>
      <c r="J9" s="33">
        <v>1</v>
      </c>
      <c r="K9" s="31"/>
      <c r="L9" s="31"/>
      <c r="M9" s="31"/>
    </row>
    <row r="10" spans="1:19" ht="15" customHeight="1" x14ac:dyDescent="0.25">
      <c r="B10" s="38"/>
      <c r="C10" s="36"/>
      <c r="D10" s="34"/>
      <c r="E10" s="139" t="s">
        <v>31</v>
      </c>
      <c r="F10" s="140"/>
      <c r="G10" s="141"/>
      <c r="H10" s="142"/>
      <c r="I10" s="35"/>
      <c r="J10" s="35"/>
      <c r="K10" s="35"/>
      <c r="L10" s="35"/>
      <c r="M10" s="35"/>
    </row>
    <row r="11" spans="1:19" ht="15" customHeight="1" x14ac:dyDescent="0.25">
      <c r="A11" s="26">
        <v>1</v>
      </c>
      <c r="B11" s="62"/>
      <c r="C11" s="63"/>
      <c r="D11" s="36"/>
      <c r="I11" s="27"/>
      <c r="J11" s="27"/>
      <c r="K11" s="27"/>
      <c r="L11" s="35"/>
      <c r="M11" s="35"/>
    </row>
    <row r="12" spans="1:19" ht="15" customHeight="1" x14ac:dyDescent="0.25">
      <c r="B12" s="64"/>
      <c r="C12" s="63"/>
      <c r="D12" s="36"/>
      <c r="E12" s="27"/>
      <c r="F12" s="27"/>
      <c r="G12" s="27"/>
      <c r="H12" s="27"/>
      <c r="I12" s="27"/>
      <c r="J12" s="27"/>
      <c r="K12" s="27"/>
      <c r="M12" s="35"/>
      <c r="N12" s="35"/>
    </row>
    <row r="13" spans="1:19" x14ac:dyDescent="0.25">
      <c r="B13" s="62"/>
      <c r="C13" s="62"/>
      <c r="D13" s="36"/>
      <c r="E13" s="143"/>
      <c r="F13" s="143"/>
      <c r="G13" s="65"/>
      <c r="H13" s="36"/>
      <c r="I13" s="36"/>
    </row>
    <row r="14" spans="1:19" ht="26.25" customHeight="1" x14ac:dyDescent="0.25">
      <c r="B14" s="38"/>
      <c r="C14" s="36"/>
      <c r="D14" s="36"/>
      <c r="E14" s="65"/>
      <c r="F14" s="65"/>
      <c r="G14" s="65"/>
      <c r="H14" s="36"/>
      <c r="I14" s="36"/>
      <c r="J14" s="144" t="s">
        <v>16</v>
      </c>
      <c r="K14" s="145"/>
      <c r="L14" s="146"/>
      <c r="M14" s="144" t="s">
        <v>17</v>
      </c>
      <c r="N14" s="146"/>
      <c r="O14" s="133" t="s">
        <v>114</v>
      </c>
      <c r="P14" s="134"/>
      <c r="Q14" s="135"/>
      <c r="R14" s="136" t="s">
        <v>115</v>
      </c>
    </row>
    <row r="15" spans="1:19" ht="39.75" customHeight="1" x14ac:dyDescent="0.25">
      <c r="C15" s="14"/>
      <c r="D15" s="14"/>
      <c r="E15" s="15"/>
      <c r="F15" s="15"/>
      <c r="G15" s="15"/>
      <c r="H15" s="15"/>
      <c r="I15" s="16"/>
      <c r="J15" s="40" t="s">
        <v>18</v>
      </c>
      <c r="K15" s="137" t="str">
        <f>IF(H17="CCI (CC Intégral)","CT pour les dispensés","Contrôle Terminal")</f>
        <v>Contrôle Terminal</v>
      </c>
      <c r="L15" s="138"/>
      <c r="M15" s="137" t="s">
        <v>19</v>
      </c>
      <c r="N15" s="138"/>
      <c r="O15" s="43" t="s">
        <v>116</v>
      </c>
      <c r="P15" s="81" t="s">
        <v>19</v>
      </c>
      <c r="Q15" s="82"/>
      <c r="R15" s="136"/>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6"/>
      <c r="S16" s="93" t="s">
        <v>185</v>
      </c>
    </row>
    <row r="17" spans="1:19" ht="15" customHeight="1" x14ac:dyDescent="0.25">
      <c r="A17" s="86" t="s">
        <v>0</v>
      </c>
      <c r="B17" s="2" t="s">
        <v>166</v>
      </c>
      <c r="C17" s="3"/>
      <c r="D17" s="4">
        <v>6</v>
      </c>
      <c r="E17" s="4"/>
      <c r="F17" s="4" t="s">
        <v>129</v>
      </c>
      <c r="G17" s="4"/>
      <c r="H17" s="4"/>
      <c r="I17" s="4"/>
      <c r="J17" s="5"/>
      <c r="K17" s="5"/>
      <c r="L17" s="5"/>
      <c r="M17" s="5"/>
      <c r="N17" s="5"/>
      <c r="O17" s="5"/>
      <c r="P17" s="5"/>
      <c r="Q17" s="5"/>
      <c r="R17" s="5"/>
      <c r="S17" s="80"/>
    </row>
    <row r="18" spans="1:19" ht="15" customHeight="1" x14ac:dyDescent="0.25">
      <c r="A18" s="1" t="s">
        <v>28</v>
      </c>
      <c r="B18" s="3"/>
      <c r="C18" s="3"/>
      <c r="D18" s="4"/>
      <c r="E18" s="4"/>
      <c r="F18" s="4" t="s">
        <v>129</v>
      </c>
      <c r="G18" s="4"/>
      <c r="H18" s="4" t="s">
        <v>35</v>
      </c>
      <c r="I18" s="4"/>
      <c r="J18" s="1"/>
      <c r="K18" s="5" t="s">
        <v>10</v>
      </c>
      <c r="L18" s="5"/>
      <c r="M18" s="5" t="s">
        <v>10</v>
      </c>
      <c r="N18" s="5"/>
      <c r="O18" s="5"/>
      <c r="P18" s="5"/>
      <c r="Q18" s="5"/>
      <c r="R18" s="5"/>
      <c r="S18" s="80"/>
    </row>
    <row r="19" spans="1:19" ht="15" customHeight="1" x14ac:dyDescent="0.25">
      <c r="A19" s="1" t="s">
        <v>28</v>
      </c>
      <c r="B19" s="3"/>
      <c r="C19" s="3"/>
      <c r="D19" s="4"/>
      <c r="E19" s="4"/>
      <c r="F19" s="4" t="s">
        <v>129</v>
      </c>
      <c r="G19" s="4"/>
      <c r="H19" s="4" t="s">
        <v>35</v>
      </c>
      <c r="I19" s="4"/>
      <c r="J19" s="1"/>
      <c r="K19" s="5" t="s">
        <v>10</v>
      </c>
      <c r="L19" s="5"/>
      <c r="M19" s="5" t="s">
        <v>10</v>
      </c>
      <c r="N19" s="5"/>
      <c r="O19" s="5"/>
      <c r="P19" s="5"/>
      <c r="Q19" s="5"/>
      <c r="R19" s="5"/>
      <c r="S19" s="80"/>
    </row>
    <row r="20" spans="1:19" ht="15" customHeight="1" x14ac:dyDescent="0.25">
      <c r="A20" s="1" t="s">
        <v>28</v>
      </c>
      <c r="B20" s="3"/>
      <c r="C20" s="3"/>
      <c r="D20" s="4"/>
      <c r="E20" s="4"/>
      <c r="F20" s="4" t="s">
        <v>129</v>
      </c>
      <c r="G20" s="4"/>
      <c r="H20" s="4" t="s">
        <v>35</v>
      </c>
      <c r="I20" s="4"/>
      <c r="J20" s="1"/>
      <c r="K20" s="5" t="s">
        <v>10</v>
      </c>
      <c r="L20" s="5"/>
      <c r="M20" s="5" t="s">
        <v>10</v>
      </c>
      <c r="N20" s="5"/>
      <c r="O20" s="5"/>
      <c r="P20" s="5"/>
      <c r="Q20" s="5"/>
      <c r="R20" s="5"/>
      <c r="S20" s="80"/>
    </row>
    <row r="21" spans="1:19" ht="15" customHeight="1" x14ac:dyDescent="0.25">
      <c r="A21" s="86" t="s">
        <v>0</v>
      </c>
      <c r="B21" s="88" t="s">
        <v>153</v>
      </c>
      <c r="C21" s="3"/>
      <c r="D21" s="4">
        <v>6</v>
      </c>
      <c r="E21" s="4"/>
      <c r="F21" s="4" t="s">
        <v>129</v>
      </c>
      <c r="G21" s="4"/>
      <c r="H21" s="4" t="s">
        <v>36</v>
      </c>
      <c r="I21" s="4"/>
      <c r="J21" s="1">
        <v>2</v>
      </c>
      <c r="K21" s="5" t="s">
        <v>10</v>
      </c>
      <c r="L21" s="5" t="s">
        <v>131</v>
      </c>
      <c r="M21" s="5" t="s">
        <v>10</v>
      </c>
      <c r="N21" s="5" t="s">
        <v>131</v>
      </c>
      <c r="O21" s="5"/>
      <c r="P21" s="5"/>
      <c r="Q21" s="5"/>
      <c r="R21" s="5"/>
      <c r="S21" s="80"/>
    </row>
    <row r="22" spans="1:19" ht="30" x14ac:dyDescent="0.25">
      <c r="A22" s="1" t="s">
        <v>28</v>
      </c>
      <c r="B22" s="9" t="s">
        <v>154</v>
      </c>
      <c r="C22" s="3"/>
      <c r="D22" s="4"/>
      <c r="E22" s="4"/>
      <c r="F22" s="4" t="s">
        <v>133</v>
      </c>
      <c r="G22" s="4"/>
      <c r="H22" s="4"/>
      <c r="I22" s="4"/>
      <c r="J22" s="1"/>
      <c r="K22" s="5"/>
      <c r="L22" s="5"/>
      <c r="M22" s="5"/>
      <c r="N22" s="5"/>
      <c r="O22" s="5"/>
      <c r="P22" s="5"/>
      <c r="Q22" s="5"/>
      <c r="R22" s="5"/>
      <c r="S22" s="80"/>
    </row>
    <row r="23" spans="1:19" ht="30" x14ac:dyDescent="0.25">
      <c r="A23" s="1" t="s">
        <v>28</v>
      </c>
      <c r="B23" s="9" t="s">
        <v>155</v>
      </c>
      <c r="C23" s="3"/>
      <c r="D23" s="4"/>
      <c r="E23" s="4"/>
      <c r="F23" s="4" t="s">
        <v>133</v>
      </c>
      <c r="G23" s="4"/>
      <c r="H23" s="4"/>
      <c r="I23" s="4"/>
      <c r="J23" s="1"/>
      <c r="K23" s="5"/>
      <c r="L23" s="5"/>
      <c r="M23" s="5"/>
      <c r="N23" s="5"/>
      <c r="O23" s="5"/>
      <c r="P23" s="5"/>
      <c r="Q23" s="5"/>
      <c r="R23" s="5"/>
      <c r="S23" s="80"/>
    </row>
    <row r="24" spans="1:19" ht="30" x14ac:dyDescent="0.25">
      <c r="A24" s="1" t="s">
        <v>28</v>
      </c>
      <c r="B24" s="9" t="s">
        <v>156</v>
      </c>
      <c r="C24" s="6"/>
      <c r="D24" s="4"/>
      <c r="E24" s="4"/>
      <c r="F24" s="4" t="s">
        <v>133</v>
      </c>
      <c r="G24" s="4"/>
      <c r="H24" s="4"/>
      <c r="I24" s="4"/>
      <c r="J24" s="1"/>
      <c r="K24" s="5"/>
      <c r="L24" s="5"/>
      <c r="M24" s="5"/>
      <c r="N24" s="5"/>
      <c r="O24" s="5"/>
      <c r="P24" s="5"/>
      <c r="Q24" s="5"/>
      <c r="R24" s="5"/>
      <c r="S24" s="80"/>
    </row>
    <row r="25" spans="1:19" ht="30" x14ac:dyDescent="0.25">
      <c r="A25" s="1" t="s">
        <v>28</v>
      </c>
      <c r="B25" s="9" t="s">
        <v>157</v>
      </c>
      <c r="C25" s="3"/>
      <c r="D25" s="4"/>
      <c r="E25" s="4"/>
      <c r="F25" s="4" t="s">
        <v>133</v>
      </c>
      <c r="G25" s="4"/>
      <c r="H25" s="4"/>
      <c r="I25" s="4"/>
      <c r="J25" s="1"/>
      <c r="K25" s="5"/>
      <c r="L25" s="5"/>
      <c r="M25" s="5"/>
      <c r="N25" s="5"/>
      <c r="O25" s="5"/>
      <c r="P25" s="5"/>
      <c r="Q25" s="5"/>
      <c r="R25" s="5"/>
      <c r="S25" s="80"/>
    </row>
    <row r="26" spans="1:19" ht="30" x14ac:dyDescent="0.25">
      <c r="A26" s="86" t="s">
        <v>0</v>
      </c>
      <c r="B26" s="88" t="s">
        <v>180</v>
      </c>
      <c r="C26" s="3"/>
      <c r="D26" s="4">
        <v>6</v>
      </c>
      <c r="E26" s="4"/>
      <c r="F26" s="4" t="s">
        <v>129</v>
      </c>
      <c r="G26" s="4"/>
      <c r="H26" s="4"/>
      <c r="I26" s="4"/>
      <c r="J26" s="1"/>
      <c r="K26" s="5"/>
      <c r="L26" s="5"/>
      <c r="M26" s="5"/>
      <c r="N26" s="5"/>
      <c r="O26" s="5"/>
      <c r="P26" s="5"/>
      <c r="Q26" s="5"/>
      <c r="R26" s="5"/>
      <c r="S26" s="80"/>
    </row>
    <row r="27" spans="1:19" x14ac:dyDescent="0.25">
      <c r="A27" s="1" t="s">
        <v>28</v>
      </c>
      <c r="B27" s="92" t="s">
        <v>181</v>
      </c>
      <c r="C27" s="3"/>
      <c r="D27" s="4"/>
      <c r="E27" s="4">
        <v>2</v>
      </c>
      <c r="F27" s="4" t="s">
        <v>129</v>
      </c>
      <c r="G27" s="4"/>
      <c r="H27" s="4" t="s">
        <v>36</v>
      </c>
      <c r="I27" s="4"/>
      <c r="J27" s="1">
        <v>2</v>
      </c>
      <c r="K27" s="5" t="s">
        <v>10</v>
      </c>
      <c r="L27" s="5" t="s">
        <v>179</v>
      </c>
      <c r="M27" s="5" t="s">
        <v>10</v>
      </c>
      <c r="N27" s="5" t="s">
        <v>174</v>
      </c>
      <c r="O27" s="5"/>
      <c r="P27" s="5"/>
      <c r="Q27" s="5"/>
      <c r="R27" s="5"/>
      <c r="S27" s="80"/>
    </row>
    <row r="28" spans="1:19" x14ac:dyDescent="0.25">
      <c r="A28" s="1" t="s">
        <v>28</v>
      </c>
      <c r="B28" s="92" t="s">
        <v>59</v>
      </c>
      <c r="C28" s="3"/>
      <c r="D28" s="4"/>
      <c r="E28" s="4">
        <v>2</v>
      </c>
      <c r="F28" s="4" t="s">
        <v>129</v>
      </c>
      <c r="G28" s="4"/>
      <c r="H28" s="4" t="s">
        <v>36</v>
      </c>
      <c r="I28" s="4"/>
      <c r="J28" s="1">
        <v>2</v>
      </c>
      <c r="K28" s="5" t="s">
        <v>11</v>
      </c>
      <c r="L28" s="5" t="s">
        <v>175</v>
      </c>
      <c r="M28" s="5" t="s">
        <v>11</v>
      </c>
      <c r="N28" s="5" t="s">
        <v>175</v>
      </c>
      <c r="O28" s="5"/>
      <c r="P28" s="5"/>
      <c r="Q28" s="5"/>
      <c r="R28" s="5"/>
      <c r="S28" s="80"/>
    </row>
    <row r="29" spans="1:19" x14ac:dyDescent="0.25">
      <c r="A29" s="1" t="s">
        <v>28</v>
      </c>
      <c r="B29" s="92" t="s">
        <v>182</v>
      </c>
      <c r="C29" s="5"/>
      <c r="D29" s="4"/>
      <c r="E29" s="5">
        <v>1</v>
      </c>
      <c r="F29" s="5" t="s">
        <v>129</v>
      </c>
      <c r="G29" s="5"/>
      <c r="H29" s="5" t="s">
        <v>36</v>
      </c>
      <c r="I29" s="5"/>
      <c r="J29" s="1">
        <v>2</v>
      </c>
      <c r="K29" s="5" t="s">
        <v>11</v>
      </c>
      <c r="L29" s="5" t="s">
        <v>176</v>
      </c>
      <c r="M29" s="5" t="s">
        <v>11</v>
      </c>
      <c r="N29" s="5" t="s">
        <v>176</v>
      </c>
      <c r="O29" s="5"/>
      <c r="P29" s="5"/>
      <c r="Q29" s="5"/>
      <c r="R29" s="5"/>
      <c r="S29" s="80"/>
    </row>
    <row r="30" spans="1:19" ht="15" customHeight="1" x14ac:dyDescent="0.25">
      <c r="A30" s="1" t="s">
        <v>28</v>
      </c>
      <c r="B30" s="92" t="s">
        <v>177</v>
      </c>
      <c r="C30" s="5"/>
      <c r="D30" s="4"/>
      <c r="E30" s="5">
        <v>1</v>
      </c>
      <c r="F30" s="5" t="s">
        <v>129</v>
      </c>
      <c r="G30" s="5"/>
      <c r="H30" s="5" t="s">
        <v>36</v>
      </c>
      <c r="I30" s="5"/>
      <c r="J30" s="1">
        <v>2</v>
      </c>
      <c r="K30" s="5" t="s">
        <v>10</v>
      </c>
      <c r="L30" s="5" t="s">
        <v>179</v>
      </c>
      <c r="M30" s="5" t="s">
        <v>10</v>
      </c>
      <c r="N30" s="5" t="s">
        <v>174</v>
      </c>
      <c r="O30" s="5"/>
      <c r="P30" s="5"/>
      <c r="Q30" s="5"/>
      <c r="R30" s="5"/>
      <c r="S30" s="80"/>
    </row>
    <row r="31" spans="1:19" ht="15" customHeight="1" x14ac:dyDescent="0.25">
      <c r="A31" s="1" t="s">
        <v>28</v>
      </c>
      <c r="B31" s="92" t="s">
        <v>178</v>
      </c>
      <c r="C31" s="5"/>
      <c r="D31" s="4"/>
      <c r="E31" s="5">
        <v>1</v>
      </c>
      <c r="F31" s="5" t="s">
        <v>129</v>
      </c>
      <c r="G31" s="5"/>
      <c r="H31" s="5" t="s">
        <v>36</v>
      </c>
      <c r="I31" s="5"/>
      <c r="J31" s="1">
        <v>2</v>
      </c>
      <c r="K31" s="5" t="s">
        <v>10</v>
      </c>
      <c r="L31" s="5" t="s">
        <v>179</v>
      </c>
      <c r="M31" s="5" t="s">
        <v>10</v>
      </c>
      <c r="N31" s="5" t="s">
        <v>174</v>
      </c>
      <c r="O31" s="5"/>
      <c r="P31" s="5"/>
      <c r="Q31" s="5"/>
      <c r="R31" s="5"/>
      <c r="S31" s="80"/>
    </row>
    <row r="32" spans="1:19" ht="15" customHeight="1" x14ac:dyDescent="0.25">
      <c r="A32" s="86" t="s">
        <v>0</v>
      </c>
      <c r="B32" s="88" t="s">
        <v>163</v>
      </c>
      <c r="C32" s="5"/>
      <c r="D32" s="4">
        <v>6</v>
      </c>
      <c r="E32" s="5"/>
      <c r="F32" s="5" t="s">
        <v>129</v>
      </c>
      <c r="G32" s="5"/>
      <c r="H32" s="5"/>
      <c r="I32" s="5"/>
      <c r="J32" s="1">
        <v>2</v>
      </c>
      <c r="K32" s="5" t="s">
        <v>10</v>
      </c>
      <c r="L32" s="5" t="s">
        <v>179</v>
      </c>
      <c r="M32" s="5" t="s">
        <v>10</v>
      </c>
      <c r="N32" s="5" t="s">
        <v>174</v>
      </c>
      <c r="O32" s="5"/>
      <c r="P32" s="5"/>
      <c r="Q32" s="5"/>
      <c r="R32" s="5"/>
      <c r="S32" s="80"/>
    </row>
    <row r="33" spans="1:19" ht="15" customHeight="1" x14ac:dyDescent="0.25">
      <c r="A33" s="1" t="s">
        <v>28</v>
      </c>
      <c r="B33" s="9" t="s">
        <v>164</v>
      </c>
      <c r="C33" s="5"/>
      <c r="D33" s="4"/>
      <c r="E33" s="5"/>
      <c r="F33" s="5"/>
      <c r="G33" s="5"/>
      <c r="H33" s="5" t="s">
        <v>36</v>
      </c>
      <c r="I33" s="5"/>
      <c r="J33" s="1">
        <v>2</v>
      </c>
      <c r="K33" s="5" t="s">
        <v>13</v>
      </c>
      <c r="L33" s="5"/>
      <c r="M33" s="5" t="s">
        <v>13</v>
      </c>
      <c r="N33" s="5"/>
      <c r="O33" s="5"/>
      <c r="P33" s="5"/>
      <c r="Q33" s="5"/>
      <c r="R33" s="5"/>
      <c r="S33" s="80"/>
    </row>
    <row r="34" spans="1:19" x14ac:dyDescent="0.25">
      <c r="A34" s="86" t="s">
        <v>0</v>
      </c>
      <c r="B34" s="88" t="s">
        <v>165</v>
      </c>
      <c r="C34" s="3"/>
      <c r="D34" s="4">
        <v>6</v>
      </c>
      <c r="E34" s="5"/>
      <c r="F34" s="5" t="s">
        <v>129</v>
      </c>
      <c r="G34" s="5"/>
      <c r="H34" s="5"/>
      <c r="I34" s="5"/>
      <c r="J34" s="7"/>
      <c r="K34" s="5"/>
      <c r="L34" s="5"/>
      <c r="M34" s="5"/>
      <c r="N34" s="5"/>
      <c r="O34" s="5"/>
      <c r="P34" s="5"/>
      <c r="Q34" s="5"/>
      <c r="R34" s="5"/>
      <c r="S34" s="80"/>
    </row>
    <row r="35" spans="1:19" x14ac:dyDescent="0.25">
      <c r="A35" s="1" t="s">
        <v>28</v>
      </c>
      <c r="B35" s="3" t="s">
        <v>148</v>
      </c>
      <c r="C35" s="3"/>
      <c r="D35" s="4"/>
      <c r="E35" s="5"/>
      <c r="F35" s="5" t="s">
        <v>129</v>
      </c>
      <c r="G35" s="5"/>
      <c r="H35" s="5" t="s">
        <v>36</v>
      </c>
      <c r="I35" s="5"/>
      <c r="J35" s="7">
        <v>2</v>
      </c>
      <c r="K35" s="5" t="s">
        <v>105</v>
      </c>
      <c r="L35" s="5" t="s">
        <v>150</v>
      </c>
      <c r="M35" s="5" t="s">
        <v>105</v>
      </c>
      <c r="N35" s="5" t="s">
        <v>150</v>
      </c>
      <c r="O35" s="5"/>
      <c r="P35" s="5"/>
      <c r="Q35" s="5"/>
      <c r="R35" s="5"/>
      <c r="S35" s="80" t="s">
        <v>129</v>
      </c>
    </row>
    <row r="36" spans="1:19" x14ac:dyDescent="0.25">
      <c r="A36" s="1" t="s">
        <v>28</v>
      </c>
      <c r="B36" s="3" t="s">
        <v>149</v>
      </c>
      <c r="C36" s="3"/>
      <c r="D36" s="4"/>
      <c r="E36" s="5"/>
      <c r="F36" s="5" t="s">
        <v>129</v>
      </c>
      <c r="G36" s="5"/>
      <c r="H36" s="5" t="s">
        <v>36</v>
      </c>
      <c r="I36" s="5"/>
      <c r="J36" s="7">
        <v>2</v>
      </c>
      <c r="K36" s="5" t="s">
        <v>10</v>
      </c>
      <c r="L36" s="5" t="s">
        <v>150</v>
      </c>
      <c r="M36" s="5" t="s">
        <v>10</v>
      </c>
      <c r="N36" s="5" t="s">
        <v>150</v>
      </c>
      <c r="O36" s="5"/>
      <c r="P36" s="5"/>
      <c r="Q36" s="5"/>
      <c r="R36" s="5"/>
      <c r="S36" s="80" t="s">
        <v>129</v>
      </c>
    </row>
    <row r="37" spans="1:19" ht="30" x14ac:dyDescent="0.25">
      <c r="A37" s="1" t="s">
        <v>28</v>
      </c>
      <c r="B37" s="85" t="s">
        <v>151</v>
      </c>
      <c r="C37" s="3"/>
      <c r="D37" s="4"/>
      <c r="E37" s="5"/>
      <c r="F37" s="5" t="s">
        <v>129</v>
      </c>
      <c r="G37" s="5"/>
      <c r="H37" s="5" t="s">
        <v>36</v>
      </c>
      <c r="I37" s="5"/>
      <c r="J37" s="7">
        <v>2</v>
      </c>
      <c r="K37" s="5" t="s">
        <v>105</v>
      </c>
      <c r="L37" s="5" t="s">
        <v>150</v>
      </c>
      <c r="M37" s="5" t="s">
        <v>105</v>
      </c>
      <c r="N37" s="5" t="s">
        <v>150</v>
      </c>
      <c r="O37" s="5"/>
      <c r="P37" s="5"/>
      <c r="Q37" s="5"/>
      <c r="R37" s="5"/>
      <c r="S37" s="80" t="s">
        <v>129</v>
      </c>
    </row>
    <row r="38" spans="1:19" x14ac:dyDescent="0.25">
      <c r="A38" s="1"/>
      <c r="B38" s="3"/>
      <c r="C38" s="3"/>
      <c r="D38" s="4"/>
      <c r="E38" s="5"/>
      <c r="F38" s="5"/>
      <c r="G38" s="5"/>
      <c r="H38" s="5"/>
      <c r="I38" s="5"/>
      <c r="J38" s="7"/>
      <c r="K38" s="5"/>
      <c r="L38" s="5"/>
      <c r="M38" s="5"/>
      <c r="N38" s="5"/>
      <c r="O38" s="5"/>
      <c r="P38" s="5"/>
      <c r="Q38" s="5"/>
      <c r="R38" s="5"/>
      <c r="S38" s="80"/>
    </row>
    <row r="39" spans="1:19" s="32" customFormat="1" x14ac:dyDescent="0.25">
      <c r="A39" s="1"/>
      <c r="B39" s="3"/>
      <c r="C39" s="3"/>
      <c r="D39" s="4"/>
      <c r="E39" s="5"/>
      <c r="F39" s="5"/>
      <c r="G39" s="5"/>
      <c r="H39" s="5"/>
      <c r="I39" s="5"/>
      <c r="J39" s="7"/>
      <c r="K39" s="5"/>
      <c r="L39" s="5"/>
      <c r="M39" s="5"/>
      <c r="N39" s="5"/>
      <c r="O39" s="5"/>
      <c r="P39" s="5"/>
      <c r="Q39" s="5"/>
      <c r="R39" s="5"/>
      <c r="S39" s="80"/>
    </row>
    <row r="40" spans="1:19" s="32" customFormat="1" x14ac:dyDescent="0.25">
      <c r="A40" s="1"/>
      <c r="B40" s="3"/>
      <c r="C40" s="3"/>
      <c r="D40" s="4"/>
      <c r="E40" s="5"/>
      <c r="F40" s="5"/>
      <c r="G40" s="5"/>
      <c r="H40" s="5"/>
      <c r="I40" s="5"/>
      <c r="J40" s="7"/>
      <c r="K40" s="5"/>
      <c r="L40" s="5"/>
      <c r="M40" s="5"/>
      <c r="N40" s="5"/>
      <c r="O40" s="5"/>
      <c r="P40" s="5"/>
      <c r="Q40" s="5"/>
      <c r="R40" s="5"/>
      <c r="S40" s="80"/>
    </row>
    <row r="41" spans="1:19" s="32" customFormat="1" x14ac:dyDescent="0.25">
      <c r="A41" s="1"/>
      <c r="B41" s="3"/>
      <c r="C41" s="3"/>
      <c r="D41" s="4"/>
      <c r="E41" s="5"/>
      <c r="F41" s="5"/>
      <c r="G41" s="5"/>
      <c r="H41" s="5"/>
      <c r="I41" s="5"/>
      <c r="J41" s="7"/>
      <c r="K41" s="5"/>
      <c r="L41" s="5"/>
      <c r="M41" s="5"/>
      <c r="N41" s="5"/>
      <c r="O41" s="5"/>
      <c r="P41" s="5"/>
      <c r="Q41" s="5"/>
      <c r="R41" s="5"/>
      <c r="S41" s="80"/>
    </row>
    <row r="42" spans="1:19" s="32" customFormat="1" ht="18.75" x14ac:dyDescent="0.25">
      <c r="A42" s="1"/>
      <c r="B42" s="8"/>
      <c r="C42" s="8"/>
      <c r="D42" s="4"/>
      <c r="E42" s="9"/>
      <c r="F42" s="9"/>
      <c r="G42" s="9"/>
      <c r="H42" s="9"/>
      <c r="I42" s="9"/>
      <c r="J42" s="10"/>
      <c r="K42" s="5"/>
      <c r="L42" s="5"/>
      <c r="M42" s="5"/>
      <c r="N42" s="5"/>
      <c r="O42" s="5"/>
      <c r="P42" s="5"/>
      <c r="Q42" s="5"/>
      <c r="R42" s="5"/>
      <c r="S42" s="80"/>
    </row>
    <row r="43" spans="1:19" s="32" customFormat="1" ht="17.25" x14ac:dyDescent="0.25">
      <c r="A43" s="1"/>
      <c r="B43" s="11"/>
      <c r="C43" s="11"/>
      <c r="D43" s="4"/>
      <c r="E43" s="5"/>
      <c r="F43" s="5"/>
      <c r="G43" s="5"/>
      <c r="H43" s="5"/>
      <c r="I43" s="5"/>
      <c r="J43" s="12"/>
      <c r="K43" s="5"/>
      <c r="L43" s="5"/>
      <c r="M43" s="5"/>
      <c r="N43" s="5"/>
      <c r="O43" s="5"/>
      <c r="P43" s="5"/>
      <c r="Q43" s="5"/>
      <c r="R43" s="5"/>
      <c r="S43" s="80"/>
    </row>
    <row r="44" spans="1:19" s="32" customFormat="1" x14ac:dyDescent="0.25">
      <c r="A44" s="1"/>
      <c r="B44" s="3"/>
      <c r="C44" s="3"/>
      <c r="D44" s="4"/>
      <c r="E44" s="5"/>
      <c r="F44" s="5"/>
      <c r="G44" s="5"/>
      <c r="H44" s="5"/>
      <c r="I44" s="5"/>
      <c r="J44" s="7"/>
      <c r="K44" s="5"/>
      <c r="L44" s="5"/>
      <c r="M44" s="5"/>
      <c r="N44" s="5"/>
      <c r="O44" s="5"/>
      <c r="P44" s="5"/>
      <c r="Q44" s="5"/>
      <c r="R44" s="5"/>
      <c r="S44" s="80"/>
    </row>
    <row r="45" spans="1:19" s="32" customFormat="1" x14ac:dyDescent="0.25">
      <c r="A45" s="1"/>
      <c r="B45" s="3"/>
      <c r="C45" s="3"/>
      <c r="D45" s="4"/>
      <c r="E45" s="5"/>
      <c r="F45" s="5"/>
      <c r="G45" s="5"/>
      <c r="H45" s="5"/>
      <c r="I45" s="5"/>
      <c r="J45" s="7"/>
      <c r="K45" s="5"/>
      <c r="L45" s="5"/>
      <c r="M45" s="5"/>
      <c r="N45" s="5"/>
      <c r="O45" s="5"/>
      <c r="P45" s="5"/>
      <c r="Q45" s="5"/>
      <c r="R45" s="5"/>
      <c r="S45" s="80"/>
    </row>
    <row r="46" spans="1:19" s="32" customFormat="1" x14ac:dyDescent="0.25">
      <c r="A46" s="53"/>
      <c r="B46" s="54"/>
      <c r="C46" s="54"/>
      <c r="D46" s="54"/>
      <c r="E46" s="54"/>
      <c r="F46" s="54"/>
      <c r="G46" s="54"/>
      <c r="H46" s="54"/>
      <c r="I46" s="54"/>
      <c r="J46" s="54"/>
      <c r="K46" s="54"/>
      <c r="L46" s="53"/>
      <c r="M46" s="53"/>
      <c r="N46" s="53"/>
    </row>
    <row r="47" spans="1:19" s="32" customFormat="1" x14ac:dyDescent="0.25">
      <c r="A47" s="53"/>
      <c r="B47" s="54"/>
      <c r="C47" s="54"/>
      <c r="D47" s="54"/>
      <c r="E47" s="54"/>
      <c r="F47" s="54"/>
      <c r="G47" s="54"/>
      <c r="H47" s="54"/>
      <c r="I47" s="54"/>
      <c r="J47" s="54"/>
      <c r="K47" s="54"/>
      <c r="L47" s="53"/>
      <c r="M47" s="53"/>
      <c r="N47" s="53"/>
    </row>
    <row r="48" spans="1:19" s="32" customFormat="1" ht="17.25" x14ac:dyDescent="0.25">
      <c r="A48" s="53"/>
      <c r="B48" s="55"/>
      <c r="C48" s="55"/>
      <c r="D48" s="55"/>
      <c r="E48" s="55"/>
      <c r="F48" s="55"/>
      <c r="G48" s="55"/>
      <c r="H48" s="55"/>
      <c r="I48" s="55"/>
      <c r="J48" s="55"/>
      <c r="K48" s="55"/>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x14ac:dyDescent="0.25">
      <c r="A52" s="53"/>
      <c r="B52" s="54"/>
      <c r="C52" s="54"/>
      <c r="D52" s="54"/>
      <c r="E52" s="54"/>
      <c r="F52" s="54"/>
      <c r="G52" s="54"/>
      <c r="H52" s="54"/>
      <c r="I52" s="54"/>
      <c r="J52" s="54"/>
      <c r="K52" s="54"/>
      <c r="L52" s="53"/>
      <c r="M52" s="53"/>
      <c r="N52" s="53"/>
    </row>
    <row r="53" spans="1:14" s="32" customFormat="1" ht="17.25" x14ac:dyDescent="0.25">
      <c r="A53" s="53"/>
      <c r="B53" s="55"/>
      <c r="C53" s="55"/>
      <c r="D53" s="55"/>
      <c r="E53" s="55"/>
      <c r="F53" s="55"/>
      <c r="G53" s="55"/>
      <c r="H53" s="55"/>
      <c r="I53" s="55"/>
      <c r="J53" s="55"/>
      <c r="K53" s="55"/>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s="32" customFormat="1" x14ac:dyDescent="0.25">
      <c r="A58" s="53"/>
      <c r="B58" s="54"/>
      <c r="C58" s="54"/>
      <c r="D58" s="54"/>
      <c r="E58" s="54"/>
      <c r="F58" s="54"/>
      <c r="G58" s="54"/>
      <c r="H58" s="54"/>
      <c r="I58" s="54"/>
      <c r="J58" s="54"/>
      <c r="K58" s="54"/>
      <c r="L58" s="53"/>
      <c r="M58" s="53"/>
      <c r="N58" s="53"/>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row r="1150" spans="1:14" x14ac:dyDescent="0.25">
      <c r="A1150" s="56"/>
      <c r="B1150" s="57"/>
      <c r="C1150" s="57"/>
      <c r="D1150" s="57"/>
      <c r="E1150" s="57"/>
      <c r="F1150" s="57"/>
      <c r="G1150" s="57"/>
      <c r="H1150" s="57"/>
      <c r="I1150" s="57"/>
      <c r="J1150" s="57"/>
      <c r="K1150" s="57"/>
      <c r="L1150" s="56"/>
      <c r="M1150" s="56"/>
      <c r="N1150" s="56"/>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89" priority="25">
      <formula>$A$11=2</formula>
    </cfRule>
    <cfRule type="expression" dxfId="88" priority="26">
      <formula>$A$11=3</formula>
    </cfRule>
    <cfRule type="expression" dxfId="87" priority="27">
      <formula>$A$11=1</formula>
    </cfRule>
  </conditionalFormatting>
  <conditionalFormatting sqref="I17:I45 K17:L45">
    <cfRule type="expression" dxfId="86" priority="24">
      <formula>$H17="CCI (CC Intégral)"</formula>
    </cfRule>
  </conditionalFormatting>
  <conditionalFormatting sqref="I17:J45">
    <cfRule type="expression" dxfId="85" priority="23">
      <formula>$H17="CT (Contrôle terminal)"</formula>
    </cfRule>
  </conditionalFormatting>
  <conditionalFormatting sqref="A17:E34 A38:E45 A35:A37 C35:E37">
    <cfRule type="expression" dxfId="84" priority="22">
      <formula>AND($A17="Unité d'enseignement",$D17&lt;&gt;6)</formula>
    </cfRule>
  </conditionalFormatting>
  <conditionalFormatting sqref="K15:L15">
    <cfRule type="expression" dxfId="83" priority="21">
      <formula>$H$17="CCI (CC Intégral)"</formula>
    </cfRule>
  </conditionalFormatting>
  <conditionalFormatting sqref="A16:N16">
    <cfRule type="expression" dxfId="82" priority="18">
      <formula>$A$11=2</formula>
    </cfRule>
    <cfRule type="expression" dxfId="81" priority="19">
      <formula>$A$11=3</formula>
    </cfRule>
    <cfRule type="expression" dxfId="80" priority="20">
      <formula>$A$11=1</formula>
    </cfRule>
  </conditionalFormatting>
  <conditionalFormatting sqref="K16:L16">
    <cfRule type="expression" dxfId="79" priority="17">
      <formula>$H$17="CCI (CC Intégral)"</formula>
    </cfRule>
  </conditionalFormatting>
  <conditionalFormatting sqref="O15">
    <cfRule type="expression" dxfId="78" priority="14">
      <formula>$A$11=2</formula>
    </cfRule>
    <cfRule type="expression" dxfId="77" priority="15">
      <formula>$A$11=3</formula>
    </cfRule>
    <cfRule type="expression" dxfId="76" priority="16">
      <formula>$A$11=1</formula>
    </cfRule>
  </conditionalFormatting>
  <conditionalFormatting sqref="P15:Q15">
    <cfRule type="expression" dxfId="75" priority="11">
      <formula>$A$11=2</formula>
    </cfRule>
    <cfRule type="expression" dxfId="74" priority="12">
      <formula>$A$11=3</formula>
    </cfRule>
    <cfRule type="expression" dxfId="73" priority="13">
      <formula>$A$11=1</formula>
    </cfRule>
  </conditionalFormatting>
  <conditionalFormatting sqref="P16:Q16">
    <cfRule type="expression" dxfId="72" priority="8">
      <formula>$A$11=2</formula>
    </cfRule>
    <cfRule type="expression" dxfId="71" priority="9">
      <formula>$A$11=4</formula>
    </cfRule>
    <cfRule type="expression" dxfId="70" priority="10">
      <formula>$A$11=1</formula>
    </cfRule>
  </conditionalFormatting>
  <conditionalFormatting sqref="O16">
    <cfRule type="expression" dxfId="69" priority="5">
      <formula>$A$11=2</formula>
    </cfRule>
    <cfRule type="expression" dxfId="68" priority="6">
      <formula>$A$11=4</formula>
    </cfRule>
    <cfRule type="expression" dxfId="67" priority="7">
      <formula>$A$11=1</formula>
    </cfRule>
  </conditionalFormatting>
  <conditionalFormatting sqref="B35:B37">
    <cfRule type="expression" dxfId="66" priority="1">
      <formula>AND($A35="Unité d'enseignement",$D35&lt;&gt;6)</formula>
    </cfRule>
  </conditionalFormatting>
  <dataValidations xWindow="161" yWindow="940" count="6">
    <dataValidation type="list" operator="greaterThan" allowBlank="1" showInputMessage="1" showErrorMessage="1" errorTitle="Coefficient" error="Le coefficient doit être un nombre décimal supérieur à 0." sqref="F17:G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list" allowBlank="1" showInputMessage="1" showErrorMessage="1" promptTitle="Type contrôle" prompt="Utiliser la liste déroulante" sqref="H17:H45">
      <formula1>liste_type_controle</formula1>
    </dataValidation>
    <dataValidation type="list" allowBlank="1" showInputMessage="1" showErrorMessage="1" errorTitle="Nature" error="Utiliser la liste déroulante" promptTitle="Nature" prompt="Utiliser la liste déroulante" sqref="M17:M45 K17:K45 O17:P4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BCC1D41-85C1-4251-8103-0D8572115508}">
            <xm:f>'Fiche générale'!$B$5="Deux sessions"</xm:f>
            <x14:dxf>
              <fill>
                <patternFill>
                  <bgColor theme="1"/>
                </patternFill>
              </fill>
            </x14:dxf>
          </x14:cfRule>
          <x14:cfRule type="expression" priority="4" id="{48B2069F-F8A7-4BE4-80D2-392327D23648}">
            <xm:f>'Z:\DEVE\Cellule APOGEE\2018 MODULO\MCC\[Modèle MCC- L1 L2 double licence.xlsx]Fiche générale'!#REF!="Deux sessions"</xm:f>
            <x14:dxf>
              <fill>
                <patternFill>
                  <bgColor theme="1"/>
                </patternFill>
              </fill>
            </x14:dxf>
          </x14:cfRule>
          <xm:sqref>O14:R45</xm:sqref>
        </x14:conditionalFormatting>
        <x14:conditionalFormatting xmlns:xm="http://schemas.microsoft.com/office/excel/2006/main">
          <x14:cfRule type="expression" priority="3" id="{3C0C8F63-A666-4DB6-B349-9F5E8059365D}">
            <xm:f>'Fiche générale'!$B$5="Seconde chance"</xm:f>
            <x14:dxf>
              <fill>
                <patternFill>
                  <bgColor theme="1"/>
                </patternFill>
              </fill>
            </x14:dxf>
          </x14:cfRule>
          <xm:sqref>M14:N45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49"/>
  <sheetViews>
    <sheetView showGridLines="0" showZeros="0" tabSelected="1" topLeftCell="A4" zoomScale="70" zoomScaleNormal="70" zoomScalePageLayoutView="85" workbookViewId="0">
      <selection activeCell="T42" sqref="T42"/>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7" t="s">
        <v>102</v>
      </c>
      <c r="B1" s="147"/>
      <c r="C1" s="147"/>
      <c r="D1" s="147"/>
      <c r="E1" s="147"/>
      <c r="F1" s="147"/>
      <c r="G1" s="147"/>
      <c r="H1" s="147"/>
      <c r="I1" s="147"/>
      <c r="J1" s="147"/>
      <c r="K1" s="147"/>
      <c r="L1" s="147"/>
      <c r="M1" s="147"/>
      <c r="N1" s="147"/>
    </row>
    <row r="2" spans="1:19" ht="20.100000000000001" customHeight="1" x14ac:dyDescent="0.25">
      <c r="A2" s="28" t="s">
        <v>24</v>
      </c>
      <c r="B2" s="149" t="str">
        <f>'Fiche générale'!B2</f>
        <v>STAPS</v>
      </c>
      <c r="C2" s="149"/>
      <c r="D2" s="149"/>
      <c r="E2" s="149"/>
      <c r="F2" s="27"/>
      <c r="G2" s="27"/>
      <c r="H2" s="27"/>
      <c r="I2" s="27"/>
      <c r="J2" s="27"/>
      <c r="K2" s="27"/>
    </row>
    <row r="3" spans="1:19" ht="20.100000000000001" customHeight="1" x14ac:dyDescent="0.25">
      <c r="A3" s="28" t="s">
        <v>22</v>
      </c>
      <c r="B3" s="149" t="str">
        <f>'Fiche générale'!B3:I3</f>
        <v>STAPS-Education et Motricité</v>
      </c>
      <c r="C3" s="149"/>
      <c r="D3" s="149"/>
      <c r="E3" s="149"/>
      <c r="F3" s="27"/>
      <c r="G3" s="27"/>
      <c r="H3" s="27"/>
      <c r="I3" s="27"/>
      <c r="J3" s="27"/>
      <c r="K3" s="27"/>
    </row>
    <row r="4" spans="1:19" ht="20.100000000000001" customHeight="1" x14ac:dyDescent="0.3">
      <c r="A4" s="28" t="s">
        <v>15</v>
      </c>
      <c r="B4" s="49" t="str">
        <f>'Fiche générale'!B4</f>
        <v>PLEMO18</v>
      </c>
      <c r="C4" s="29" t="s">
        <v>65</v>
      </c>
      <c r="D4" s="148">
        <v>181</v>
      </c>
      <c r="E4" s="148"/>
      <c r="F4" s="154" t="s">
        <v>23</v>
      </c>
      <c r="G4" s="155"/>
      <c r="H4" s="156"/>
      <c r="I4" s="158" t="s">
        <v>168</v>
      </c>
      <c r="J4" s="158"/>
      <c r="K4" s="158"/>
      <c r="L4" s="158"/>
      <c r="M4" s="158"/>
      <c r="N4" s="158"/>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50">
        <v>180</v>
      </c>
      <c r="E6" s="151"/>
      <c r="F6" s="154" t="s">
        <v>2</v>
      </c>
      <c r="G6" s="155"/>
      <c r="H6" s="156"/>
      <c r="I6" s="157" t="s">
        <v>128</v>
      </c>
      <c r="J6" s="157"/>
      <c r="K6" s="157"/>
      <c r="L6" s="157"/>
      <c r="M6" s="157"/>
      <c r="N6" s="157"/>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2"/>
      <c r="C9" s="62"/>
      <c r="D9" s="31"/>
      <c r="E9" s="152" t="s">
        <v>32</v>
      </c>
      <c r="F9" s="153"/>
      <c r="G9" s="152" t="s">
        <v>27</v>
      </c>
      <c r="H9" s="153"/>
      <c r="I9" s="31"/>
      <c r="J9" s="33">
        <v>1</v>
      </c>
      <c r="K9" s="31"/>
      <c r="L9" s="31"/>
      <c r="M9" s="31"/>
    </row>
    <row r="10" spans="1:19" ht="15" customHeight="1" x14ac:dyDescent="0.25">
      <c r="B10" s="38"/>
      <c r="C10" s="36"/>
      <c r="D10" s="34"/>
      <c r="E10" s="139" t="s">
        <v>31</v>
      </c>
      <c r="F10" s="140"/>
      <c r="G10" s="141"/>
      <c r="H10" s="142"/>
      <c r="I10" s="35"/>
      <c r="J10" s="35"/>
      <c r="K10" s="35"/>
      <c r="L10" s="35"/>
      <c r="M10" s="35"/>
    </row>
    <row r="11" spans="1:19" ht="15" customHeight="1" x14ac:dyDescent="0.25">
      <c r="A11" s="26">
        <v>1</v>
      </c>
      <c r="B11" s="62"/>
      <c r="C11" s="63"/>
      <c r="D11" s="36"/>
      <c r="I11" s="27"/>
      <c r="J11" s="27"/>
      <c r="K11" s="27"/>
      <c r="L11" s="35"/>
      <c r="M11" s="35"/>
    </row>
    <row r="12" spans="1:19" ht="15" customHeight="1" x14ac:dyDescent="0.25">
      <c r="B12" s="64"/>
      <c r="C12" s="63"/>
      <c r="D12" s="36"/>
      <c r="E12" s="27"/>
      <c r="F12" s="27"/>
      <c r="G12" s="27"/>
      <c r="H12" s="27"/>
      <c r="I12" s="27"/>
      <c r="J12" s="27"/>
      <c r="K12" s="27"/>
      <c r="M12" s="35"/>
      <c r="N12" s="35"/>
    </row>
    <row r="13" spans="1:19" x14ac:dyDescent="0.25">
      <c r="B13" s="62"/>
      <c r="C13" s="62"/>
      <c r="D13" s="36"/>
      <c r="E13" s="143"/>
      <c r="F13" s="143"/>
      <c r="G13" s="89"/>
      <c r="H13" s="36"/>
      <c r="I13" s="36"/>
    </row>
    <row r="14" spans="1:19" ht="26.25" customHeight="1" x14ac:dyDescent="0.25">
      <c r="B14" s="38"/>
      <c r="C14" s="36"/>
      <c r="D14" s="36"/>
      <c r="E14" s="89"/>
      <c r="F14" s="89"/>
      <c r="G14" s="89"/>
      <c r="H14" s="36"/>
      <c r="I14" s="36"/>
      <c r="J14" s="144" t="s">
        <v>16</v>
      </c>
      <c r="K14" s="145"/>
      <c r="L14" s="146"/>
      <c r="M14" s="144" t="s">
        <v>17</v>
      </c>
      <c r="N14" s="146"/>
      <c r="O14" s="133" t="s">
        <v>114</v>
      </c>
      <c r="P14" s="134"/>
      <c r="Q14" s="135"/>
      <c r="R14" s="136" t="s">
        <v>115</v>
      </c>
    </row>
    <row r="15" spans="1:19" ht="39.75" customHeight="1" x14ac:dyDescent="0.25">
      <c r="C15" s="14"/>
      <c r="D15" s="14"/>
      <c r="E15" s="15"/>
      <c r="F15" s="15"/>
      <c r="G15" s="15"/>
      <c r="H15" s="15"/>
      <c r="I15" s="16"/>
      <c r="J15" s="40" t="s">
        <v>18</v>
      </c>
      <c r="K15" s="137" t="str">
        <f>IF(H17="CCI (CC Intégral)","CT pour les dispensés","Contrôle Terminal")</f>
        <v>Contrôle Terminal</v>
      </c>
      <c r="L15" s="138"/>
      <c r="M15" s="137" t="s">
        <v>19</v>
      </c>
      <c r="N15" s="138"/>
      <c r="O15" s="43" t="s">
        <v>116</v>
      </c>
      <c r="P15" s="81" t="s">
        <v>19</v>
      </c>
      <c r="Q15" s="82"/>
      <c r="R15" s="136"/>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6"/>
      <c r="S16" s="94" t="s">
        <v>185</v>
      </c>
    </row>
    <row r="17" spans="1:19" ht="15" customHeight="1" x14ac:dyDescent="0.25">
      <c r="A17" s="86" t="s">
        <v>0</v>
      </c>
      <c r="B17" s="2" t="s">
        <v>152</v>
      </c>
      <c r="C17" s="3"/>
      <c r="D17" s="4">
        <v>6</v>
      </c>
      <c r="E17" s="4"/>
      <c r="F17" s="4" t="s">
        <v>129</v>
      </c>
      <c r="G17" s="4"/>
      <c r="H17" s="4"/>
      <c r="I17" s="4"/>
      <c r="J17" s="5"/>
      <c r="K17" s="5"/>
      <c r="L17" s="5"/>
      <c r="M17" s="5"/>
      <c r="N17" s="5"/>
      <c r="O17" s="5"/>
      <c r="P17" s="5"/>
      <c r="Q17" s="5"/>
      <c r="R17" s="5"/>
      <c r="S17" s="80"/>
    </row>
    <row r="18" spans="1:19" ht="15" customHeight="1" x14ac:dyDescent="0.25">
      <c r="A18" s="1" t="s">
        <v>28</v>
      </c>
      <c r="B18" s="3"/>
      <c r="C18" s="3"/>
      <c r="D18" s="4"/>
      <c r="E18" s="4"/>
      <c r="F18" s="4" t="s">
        <v>129</v>
      </c>
      <c r="G18" s="4"/>
      <c r="H18" s="4" t="s">
        <v>35</v>
      </c>
      <c r="I18" s="4"/>
      <c r="J18" s="1"/>
      <c r="K18" s="5" t="s">
        <v>10</v>
      </c>
      <c r="L18" s="5"/>
      <c r="M18" s="5" t="s">
        <v>10</v>
      </c>
      <c r="N18" s="5"/>
      <c r="O18" s="5"/>
      <c r="P18" s="5"/>
      <c r="Q18" s="5"/>
      <c r="R18" s="5"/>
      <c r="S18" s="80"/>
    </row>
    <row r="19" spans="1:19" ht="15" customHeight="1" x14ac:dyDescent="0.25">
      <c r="A19" s="1" t="s">
        <v>28</v>
      </c>
      <c r="B19" s="3"/>
      <c r="C19" s="3"/>
      <c r="D19" s="4"/>
      <c r="E19" s="4"/>
      <c r="F19" s="4" t="s">
        <v>129</v>
      </c>
      <c r="G19" s="4"/>
      <c r="H19" s="4" t="s">
        <v>35</v>
      </c>
      <c r="I19" s="4"/>
      <c r="J19" s="1"/>
      <c r="K19" s="5" t="s">
        <v>10</v>
      </c>
      <c r="L19" s="5"/>
      <c r="M19" s="5" t="s">
        <v>10</v>
      </c>
      <c r="N19" s="5"/>
      <c r="O19" s="5"/>
      <c r="P19" s="5"/>
      <c r="Q19" s="5"/>
      <c r="R19" s="5"/>
      <c r="S19" s="80"/>
    </row>
    <row r="20" spans="1:19" ht="15" customHeight="1" x14ac:dyDescent="0.25">
      <c r="A20" s="1" t="s">
        <v>28</v>
      </c>
      <c r="B20" s="3"/>
      <c r="C20" s="3"/>
      <c r="D20" s="4"/>
      <c r="E20" s="4"/>
      <c r="F20" s="4" t="s">
        <v>129</v>
      </c>
      <c r="G20" s="4"/>
      <c r="H20" s="4" t="s">
        <v>35</v>
      </c>
      <c r="I20" s="4"/>
      <c r="J20" s="1"/>
      <c r="K20" s="5" t="s">
        <v>10</v>
      </c>
      <c r="L20" s="5"/>
      <c r="M20" s="5" t="s">
        <v>10</v>
      </c>
      <c r="N20" s="5"/>
      <c r="O20" s="5"/>
      <c r="P20" s="5"/>
      <c r="Q20" s="5"/>
      <c r="R20" s="5"/>
      <c r="S20" s="80"/>
    </row>
    <row r="21" spans="1:19" ht="32.25" customHeight="1" x14ac:dyDescent="0.25">
      <c r="A21" s="86" t="s">
        <v>0</v>
      </c>
      <c r="B21" s="84" t="s">
        <v>130</v>
      </c>
      <c r="C21" s="3"/>
      <c r="D21" s="4">
        <v>6</v>
      </c>
      <c r="E21" s="4"/>
      <c r="F21" s="4" t="s">
        <v>129</v>
      </c>
      <c r="G21" s="4"/>
      <c r="H21" s="4" t="s">
        <v>36</v>
      </c>
      <c r="I21" s="4"/>
      <c r="J21" s="1">
        <v>2</v>
      </c>
      <c r="K21" s="5" t="s">
        <v>10</v>
      </c>
      <c r="L21" s="5" t="s">
        <v>131</v>
      </c>
      <c r="M21" s="5" t="s">
        <v>10</v>
      </c>
      <c r="N21" s="5" t="s">
        <v>131</v>
      </c>
      <c r="O21" s="5"/>
      <c r="P21" s="5"/>
      <c r="Q21" s="5"/>
      <c r="R21" s="5"/>
      <c r="S21" s="80"/>
    </row>
    <row r="22" spans="1:19" ht="27" customHeight="1" x14ac:dyDescent="0.25">
      <c r="A22" s="1" t="s">
        <v>28</v>
      </c>
      <c r="B22" s="85" t="s">
        <v>132</v>
      </c>
      <c r="C22" s="3"/>
      <c r="D22" s="4"/>
      <c r="E22" s="4"/>
      <c r="F22" s="4" t="s">
        <v>133</v>
      </c>
      <c r="G22" s="4"/>
      <c r="H22" s="4"/>
      <c r="I22" s="4"/>
      <c r="J22" s="1"/>
      <c r="K22" s="5"/>
      <c r="L22" s="5"/>
      <c r="M22" s="5"/>
      <c r="N22" s="5"/>
      <c r="O22" s="5"/>
      <c r="P22" s="5"/>
      <c r="Q22" s="5"/>
      <c r="R22" s="5"/>
      <c r="S22" s="80"/>
    </row>
    <row r="23" spans="1:19" ht="32.25" customHeight="1" x14ac:dyDescent="0.25">
      <c r="A23" s="1" t="s">
        <v>28</v>
      </c>
      <c r="B23" s="85" t="s">
        <v>134</v>
      </c>
      <c r="C23" s="3"/>
      <c r="D23" s="4"/>
      <c r="E23" s="4"/>
      <c r="F23" s="4" t="s">
        <v>133</v>
      </c>
      <c r="G23" s="4"/>
      <c r="H23" s="4"/>
      <c r="I23" s="4"/>
      <c r="J23" s="1"/>
      <c r="K23" s="5"/>
      <c r="L23" s="5"/>
      <c r="M23" s="5"/>
      <c r="N23" s="5"/>
      <c r="O23" s="5"/>
      <c r="P23" s="5"/>
      <c r="Q23" s="5"/>
      <c r="R23" s="5"/>
      <c r="S23" s="80"/>
    </row>
    <row r="24" spans="1:19" ht="30.75" customHeight="1" x14ac:dyDescent="0.25">
      <c r="A24" s="1" t="s">
        <v>28</v>
      </c>
      <c r="B24" s="85" t="s">
        <v>135</v>
      </c>
      <c r="C24" s="6"/>
      <c r="D24" s="4"/>
      <c r="E24" s="4"/>
      <c r="F24" s="4" t="s">
        <v>133</v>
      </c>
      <c r="G24" s="4"/>
      <c r="H24" s="4"/>
      <c r="I24" s="4"/>
      <c r="J24" s="1"/>
      <c r="K24" s="5"/>
      <c r="L24" s="5"/>
      <c r="M24" s="5"/>
      <c r="N24" s="5"/>
      <c r="O24" s="5"/>
      <c r="P24" s="5"/>
      <c r="Q24" s="5"/>
      <c r="R24" s="5"/>
      <c r="S24" s="80"/>
    </row>
    <row r="25" spans="1:19" ht="32.25" customHeight="1" x14ac:dyDescent="0.25">
      <c r="A25" s="1" t="s">
        <v>28</v>
      </c>
      <c r="B25" s="85" t="s">
        <v>136</v>
      </c>
      <c r="C25" s="3"/>
      <c r="D25" s="4"/>
      <c r="E25" s="4"/>
      <c r="F25" s="4" t="s">
        <v>133</v>
      </c>
      <c r="G25" s="4"/>
      <c r="H25" s="4"/>
      <c r="I25" s="4"/>
      <c r="J25" s="1"/>
      <c r="K25" s="5"/>
      <c r="L25" s="5"/>
      <c r="M25" s="5"/>
      <c r="N25" s="5"/>
      <c r="O25" s="5"/>
      <c r="P25" s="5"/>
      <c r="Q25" s="5"/>
      <c r="R25" s="5"/>
      <c r="S25" s="80"/>
    </row>
    <row r="26" spans="1:19" ht="30.75" customHeight="1" x14ac:dyDescent="0.25">
      <c r="A26" s="1" t="s">
        <v>28</v>
      </c>
      <c r="B26" s="85" t="s">
        <v>137</v>
      </c>
      <c r="C26" s="3"/>
      <c r="D26" s="4"/>
      <c r="E26" s="4"/>
      <c r="F26" s="4" t="s">
        <v>133</v>
      </c>
      <c r="G26" s="4"/>
      <c r="H26" s="4"/>
      <c r="I26" s="4"/>
      <c r="J26" s="1"/>
      <c r="K26" s="5"/>
      <c r="L26" s="5"/>
      <c r="M26" s="5"/>
      <c r="N26" s="5"/>
      <c r="O26" s="5"/>
      <c r="P26" s="5"/>
      <c r="Q26" s="5"/>
      <c r="R26" s="5"/>
      <c r="S26" s="80"/>
    </row>
    <row r="27" spans="1:19" ht="15" customHeight="1" x14ac:dyDescent="0.25">
      <c r="A27" s="86" t="s">
        <v>0</v>
      </c>
      <c r="B27" s="84" t="s">
        <v>138</v>
      </c>
      <c r="C27" s="3"/>
      <c r="D27" s="4">
        <v>6</v>
      </c>
      <c r="E27" s="4"/>
      <c r="F27" s="4" t="s">
        <v>129</v>
      </c>
      <c r="G27" s="4"/>
      <c r="H27" s="4" t="s">
        <v>36</v>
      </c>
      <c r="I27" s="4"/>
      <c r="J27" s="1">
        <v>2</v>
      </c>
      <c r="K27" s="5" t="s">
        <v>10</v>
      </c>
      <c r="L27" s="5" t="s">
        <v>139</v>
      </c>
      <c r="M27" s="5" t="s">
        <v>10</v>
      </c>
      <c r="N27" s="5" t="s">
        <v>139</v>
      </c>
      <c r="O27" s="5"/>
      <c r="P27" s="5"/>
      <c r="Q27" s="5"/>
      <c r="R27" s="5"/>
      <c r="S27" s="80"/>
    </row>
    <row r="28" spans="1:19" ht="15" customHeight="1" x14ac:dyDescent="0.25">
      <c r="A28" s="1" t="s">
        <v>28</v>
      </c>
      <c r="B28" s="85" t="s">
        <v>140</v>
      </c>
      <c r="C28" s="3"/>
      <c r="D28" s="4"/>
      <c r="E28" s="4"/>
      <c r="F28" s="4" t="s">
        <v>133</v>
      </c>
      <c r="G28" s="4"/>
      <c r="H28" s="4"/>
      <c r="I28" s="4"/>
      <c r="J28" s="1"/>
      <c r="K28" s="5"/>
      <c r="L28" s="5"/>
      <c r="M28" s="5"/>
      <c r="N28" s="5"/>
      <c r="O28" s="5"/>
      <c r="P28" s="5"/>
      <c r="Q28" s="5"/>
      <c r="R28" s="5"/>
      <c r="S28" s="80"/>
    </row>
    <row r="29" spans="1:19" ht="15" customHeight="1" x14ac:dyDescent="0.25">
      <c r="A29" s="1" t="s">
        <v>28</v>
      </c>
      <c r="B29" s="85" t="s">
        <v>141</v>
      </c>
      <c r="C29" s="5"/>
      <c r="D29" s="4"/>
      <c r="E29" s="5"/>
      <c r="F29" s="5" t="s">
        <v>133</v>
      </c>
      <c r="G29" s="5"/>
      <c r="H29" s="5"/>
      <c r="I29" s="5"/>
      <c r="J29" s="1"/>
      <c r="K29" s="5"/>
      <c r="L29" s="5"/>
      <c r="M29" s="5"/>
      <c r="N29" s="5"/>
      <c r="O29" s="5"/>
      <c r="P29" s="5"/>
      <c r="Q29" s="5"/>
      <c r="R29" s="5"/>
      <c r="S29" s="80"/>
    </row>
    <row r="30" spans="1:19" ht="27" customHeight="1" x14ac:dyDescent="0.25">
      <c r="A30" s="1" t="s">
        <v>28</v>
      </c>
      <c r="B30" s="85" t="s">
        <v>142</v>
      </c>
      <c r="C30" s="5"/>
      <c r="D30" s="4"/>
      <c r="E30" s="5"/>
      <c r="F30" s="5" t="s">
        <v>133</v>
      </c>
      <c r="G30" s="5"/>
      <c r="H30" s="5"/>
      <c r="I30" s="5"/>
      <c r="J30" s="1"/>
      <c r="K30" s="5"/>
      <c r="L30" s="5"/>
      <c r="M30" s="5"/>
      <c r="N30" s="5"/>
      <c r="O30" s="5"/>
      <c r="P30" s="5"/>
      <c r="Q30" s="5"/>
      <c r="R30" s="5"/>
      <c r="S30" s="80"/>
    </row>
    <row r="31" spans="1:19" ht="15" customHeight="1" x14ac:dyDescent="0.25">
      <c r="A31" s="86" t="s">
        <v>0</v>
      </c>
      <c r="B31" s="84" t="s">
        <v>143</v>
      </c>
      <c r="C31" s="5"/>
      <c r="D31" s="4">
        <v>6</v>
      </c>
      <c r="E31" s="5"/>
      <c r="F31" s="5" t="s">
        <v>129</v>
      </c>
      <c r="G31" s="5"/>
      <c r="H31" s="160" t="s">
        <v>36</v>
      </c>
      <c r="I31" s="160"/>
      <c r="J31" s="161">
        <v>2</v>
      </c>
      <c r="K31" s="160" t="s">
        <v>10</v>
      </c>
      <c r="L31" s="160" t="s">
        <v>139</v>
      </c>
      <c r="M31" s="160" t="s">
        <v>10</v>
      </c>
      <c r="N31" s="160" t="s">
        <v>139</v>
      </c>
      <c r="O31" s="5"/>
      <c r="P31" s="5"/>
      <c r="Q31" s="5"/>
      <c r="R31" s="5"/>
      <c r="S31" s="80"/>
    </row>
    <row r="32" spans="1:19" ht="15" customHeight="1" x14ac:dyDescent="0.25">
      <c r="A32" s="1" t="s">
        <v>28</v>
      </c>
      <c r="B32" s="85" t="s">
        <v>144</v>
      </c>
      <c r="C32" s="5"/>
      <c r="D32" s="4"/>
      <c r="E32" s="5"/>
      <c r="F32" s="5" t="s">
        <v>133</v>
      </c>
      <c r="G32" s="5"/>
      <c r="H32" s="5"/>
      <c r="I32" s="5"/>
      <c r="J32" s="1"/>
      <c r="K32" s="5"/>
      <c r="L32" s="5"/>
      <c r="M32" s="5"/>
      <c r="N32" s="5"/>
      <c r="O32" s="5"/>
      <c r="P32" s="5"/>
      <c r="Q32" s="5"/>
      <c r="R32" s="5"/>
      <c r="S32" s="80"/>
    </row>
    <row r="33" spans="1:19" x14ac:dyDescent="0.25">
      <c r="A33" s="1" t="s">
        <v>28</v>
      </c>
      <c r="B33" s="85" t="s">
        <v>145</v>
      </c>
      <c r="C33" s="3"/>
      <c r="D33" s="4"/>
      <c r="E33" s="5"/>
      <c r="F33" s="5" t="s">
        <v>133</v>
      </c>
      <c r="G33" s="5"/>
      <c r="H33" s="5"/>
      <c r="I33" s="5"/>
      <c r="J33" s="7"/>
      <c r="K33" s="5"/>
      <c r="L33" s="5"/>
      <c r="M33" s="5"/>
      <c r="N33" s="5"/>
      <c r="O33" s="5"/>
      <c r="P33" s="5"/>
      <c r="Q33" s="5"/>
      <c r="R33" s="5"/>
      <c r="S33" s="80"/>
    </row>
    <row r="34" spans="1:19" ht="30" x14ac:dyDescent="0.25">
      <c r="A34" s="1" t="s">
        <v>28</v>
      </c>
      <c r="B34" s="85" t="s">
        <v>146</v>
      </c>
      <c r="C34" s="3"/>
      <c r="D34" s="4"/>
      <c r="E34" s="5"/>
      <c r="F34" s="5" t="s">
        <v>133</v>
      </c>
      <c r="G34" s="5"/>
      <c r="H34" s="5"/>
      <c r="I34" s="5"/>
      <c r="J34" s="7"/>
      <c r="K34" s="5"/>
      <c r="L34" s="5"/>
      <c r="M34" s="5"/>
      <c r="N34" s="5"/>
      <c r="O34" s="5"/>
      <c r="P34" s="5"/>
      <c r="Q34" s="5"/>
      <c r="R34" s="5"/>
      <c r="S34" s="80"/>
    </row>
    <row r="35" spans="1:19" x14ac:dyDescent="0.25">
      <c r="A35" s="86" t="s">
        <v>0</v>
      </c>
      <c r="B35" s="84" t="s">
        <v>147</v>
      </c>
      <c r="C35" s="3"/>
      <c r="D35" s="4">
        <v>6</v>
      </c>
      <c r="E35" s="5"/>
      <c r="F35" s="5" t="s">
        <v>129</v>
      </c>
      <c r="G35" s="5"/>
      <c r="H35" s="159"/>
      <c r="I35" s="159"/>
      <c r="J35" s="159"/>
      <c r="K35" s="159"/>
      <c r="L35" s="80"/>
      <c r="M35" s="80"/>
      <c r="N35" s="80"/>
      <c r="O35" s="5"/>
      <c r="P35" s="5"/>
      <c r="Q35" s="5"/>
      <c r="R35" s="5"/>
      <c r="S35" s="80"/>
    </row>
    <row r="36" spans="1:19" x14ac:dyDescent="0.25">
      <c r="A36" s="1" t="s">
        <v>28</v>
      </c>
      <c r="B36" s="3" t="s">
        <v>148</v>
      </c>
      <c r="C36" s="3"/>
      <c r="D36" s="4"/>
      <c r="E36" s="5"/>
      <c r="F36" s="5" t="s">
        <v>129</v>
      </c>
      <c r="G36" s="5"/>
      <c r="H36" s="5" t="s">
        <v>36</v>
      </c>
      <c r="I36" s="5"/>
      <c r="J36" s="7">
        <v>2</v>
      </c>
      <c r="K36" s="5" t="s">
        <v>105</v>
      </c>
      <c r="L36" s="5" t="s">
        <v>150</v>
      </c>
      <c r="M36" s="5" t="s">
        <v>105</v>
      </c>
      <c r="N36" s="5" t="s">
        <v>150</v>
      </c>
      <c r="O36" s="5"/>
      <c r="P36" s="5"/>
      <c r="Q36" s="5"/>
      <c r="R36" s="5"/>
      <c r="S36" s="80" t="s">
        <v>129</v>
      </c>
    </row>
    <row r="37" spans="1:19" x14ac:dyDescent="0.25">
      <c r="A37" s="1" t="s">
        <v>28</v>
      </c>
      <c r="B37" s="3" t="s">
        <v>149</v>
      </c>
      <c r="C37" s="3"/>
      <c r="D37" s="4"/>
      <c r="E37" s="5"/>
      <c r="F37" s="5" t="s">
        <v>129</v>
      </c>
      <c r="G37" s="5"/>
      <c r="H37" s="5" t="s">
        <v>36</v>
      </c>
      <c r="I37" s="5"/>
      <c r="J37" s="7">
        <v>2</v>
      </c>
      <c r="K37" s="5" t="s">
        <v>10</v>
      </c>
      <c r="L37" s="5" t="s">
        <v>150</v>
      </c>
      <c r="M37" s="5" t="s">
        <v>10</v>
      </c>
      <c r="N37" s="5" t="s">
        <v>150</v>
      </c>
      <c r="O37" s="5"/>
      <c r="P37" s="5"/>
      <c r="Q37" s="5"/>
      <c r="R37" s="5"/>
      <c r="S37" s="80" t="s">
        <v>129</v>
      </c>
    </row>
    <row r="38" spans="1:19" s="32" customFormat="1" ht="30" x14ac:dyDescent="0.25">
      <c r="A38" s="1" t="s">
        <v>28</v>
      </c>
      <c r="B38" s="85" t="s">
        <v>151</v>
      </c>
      <c r="C38" s="3"/>
      <c r="D38" s="4"/>
      <c r="E38" s="5"/>
      <c r="F38" s="5" t="s">
        <v>129</v>
      </c>
      <c r="G38" s="5"/>
      <c r="H38" s="5" t="s">
        <v>36</v>
      </c>
      <c r="I38" s="5"/>
      <c r="J38" s="7">
        <v>2</v>
      </c>
      <c r="K38" s="5" t="s">
        <v>105</v>
      </c>
      <c r="L38" s="5" t="s">
        <v>150</v>
      </c>
      <c r="M38" s="5" t="s">
        <v>105</v>
      </c>
      <c r="N38" s="5" t="s">
        <v>150</v>
      </c>
      <c r="O38" s="5"/>
      <c r="P38" s="5"/>
      <c r="Q38" s="5"/>
      <c r="R38" s="5"/>
      <c r="S38" s="80" t="s">
        <v>129</v>
      </c>
    </row>
    <row r="39" spans="1:19" s="32" customFormat="1" x14ac:dyDescent="0.25">
      <c r="A39" s="1"/>
      <c r="B39" s="87"/>
      <c r="C39" s="3"/>
      <c r="D39" s="4"/>
      <c r="E39" s="5"/>
      <c r="F39" s="5"/>
      <c r="G39" s="5"/>
      <c r="H39" s="5"/>
      <c r="I39" s="5"/>
      <c r="J39" s="7"/>
      <c r="K39" s="5"/>
      <c r="L39" s="5"/>
      <c r="M39" s="5"/>
      <c r="N39" s="5"/>
      <c r="O39" s="5"/>
      <c r="P39" s="5"/>
      <c r="Q39" s="5"/>
      <c r="R39" s="5"/>
      <c r="S39" s="80"/>
    </row>
    <row r="40" spans="1:19" s="32" customFormat="1" x14ac:dyDescent="0.25">
      <c r="A40" s="1"/>
      <c r="B40" s="3"/>
      <c r="C40" s="3"/>
      <c r="D40" s="4"/>
      <c r="E40" s="5"/>
      <c r="F40" s="5"/>
      <c r="G40" s="5"/>
      <c r="H40" s="5"/>
      <c r="I40" s="5"/>
      <c r="J40" s="7"/>
      <c r="K40" s="5"/>
      <c r="L40" s="5"/>
      <c r="M40" s="5"/>
      <c r="N40" s="5"/>
      <c r="O40" s="5"/>
      <c r="P40" s="5"/>
      <c r="Q40" s="5"/>
      <c r="R40" s="5"/>
      <c r="S40" s="80"/>
    </row>
    <row r="41" spans="1:19" s="32" customFormat="1" ht="18.75" x14ac:dyDescent="0.25">
      <c r="A41" s="1"/>
      <c r="B41" s="8"/>
      <c r="C41" s="8"/>
      <c r="D41" s="4"/>
      <c r="E41" s="9"/>
      <c r="F41" s="9"/>
      <c r="G41" s="9"/>
      <c r="H41" s="9"/>
      <c r="I41" s="9"/>
      <c r="J41" s="10"/>
      <c r="K41" s="5"/>
      <c r="L41" s="5"/>
      <c r="M41" s="5"/>
      <c r="N41" s="5"/>
      <c r="O41" s="5"/>
      <c r="P41" s="5"/>
      <c r="Q41" s="5"/>
      <c r="R41" s="5"/>
      <c r="S41" s="80"/>
    </row>
    <row r="42" spans="1:19" s="32" customFormat="1" ht="17.25" x14ac:dyDescent="0.25">
      <c r="A42" s="1"/>
      <c r="B42" s="11"/>
      <c r="C42" s="11"/>
      <c r="D42" s="4"/>
      <c r="E42" s="5"/>
      <c r="F42" s="5"/>
      <c r="G42" s="5"/>
      <c r="H42" s="5"/>
      <c r="I42" s="5"/>
      <c r="J42" s="12"/>
      <c r="K42" s="5"/>
      <c r="L42" s="5"/>
      <c r="M42" s="5"/>
      <c r="N42" s="5"/>
      <c r="O42" s="5"/>
      <c r="P42" s="5"/>
      <c r="Q42" s="5"/>
      <c r="R42" s="5"/>
      <c r="S42" s="80"/>
    </row>
    <row r="43" spans="1:19" s="32" customFormat="1" x14ac:dyDescent="0.25">
      <c r="A43" s="1"/>
      <c r="B43" s="3"/>
      <c r="C43" s="3"/>
      <c r="D43" s="4"/>
      <c r="E43" s="5"/>
      <c r="F43" s="5"/>
      <c r="G43" s="5"/>
      <c r="H43" s="5"/>
      <c r="I43" s="5"/>
      <c r="J43" s="7"/>
      <c r="K43" s="5"/>
      <c r="L43" s="5"/>
      <c r="M43" s="5"/>
      <c r="N43" s="5"/>
      <c r="O43" s="5"/>
      <c r="P43" s="5"/>
      <c r="Q43" s="5"/>
      <c r="R43" s="5"/>
      <c r="S43" s="80"/>
    </row>
    <row r="44" spans="1:19" s="32" customFormat="1" x14ac:dyDescent="0.25">
      <c r="A44" s="1"/>
      <c r="B44" s="3"/>
      <c r="C44" s="3"/>
      <c r="D44" s="4"/>
      <c r="E44" s="5"/>
      <c r="F44" s="5"/>
      <c r="G44" s="5"/>
      <c r="H44" s="5"/>
      <c r="I44" s="5"/>
      <c r="J44" s="7"/>
      <c r="K44" s="5"/>
      <c r="L44" s="5"/>
      <c r="M44" s="5"/>
      <c r="N44" s="5"/>
      <c r="O44" s="5"/>
      <c r="P44" s="5"/>
      <c r="Q44" s="5"/>
      <c r="R44" s="5"/>
      <c r="S44" s="80"/>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62" priority="28">
      <formula>$A$11=2</formula>
    </cfRule>
    <cfRule type="expression" dxfId="61" priority="29">
      <formula>$A$11=3</formula>
    </cfRule>
    <cfRule type="expression" dxfId="60" priority="30">
      <formula>$A$11=1</formula>
    </cfRule>
  </conditionalFormatting>
  <conditionalFormatting sqref="K36:L44 K21:L34 I36:I44 I21:I34">
    <cfRule type="expression" dxfId="59" priority="27">
      <formula>$H21="CCI (CC Intégral)"</formula>
    </cfRule>
  </conditionalFormatting>
  <conditionalFormatting sqref="I36:J44 I21:J34">
    <cfRule type="expression" dxfId="58" priority="26">
      <formula>$H21="CT (Contrôle terminal)"</formula>
    </cfRule>
  </conditionalFormatting>
  <conditionalFormatting sqref="A21:E44">
    <cfRule type="expression" dxfId="57" priority="25">
      <formula>AND($A21="Unité d'enseignement",$D21&lt;&gt;6)</formula>
    </cfRule>
  </conditionalFormatting>
  <conditionalFormatting sqref="K15:L15">
    <cfRule type="expression" dxfId="56" priority="24">
      <formula>$H$17="CCI (CC Intégral)"</formula>
    </cfRule>
  </conditionalFormatting>
  <conditionalFormatting sqref="A16:N16">
    <cfRule type="expression" dxfId="55" priority="21">
      <formula>$A$11=2</formula>
    </cfRule>
    <cfRule type="expression" dxfId="54" priority="22">
      <formula>$A$11=3</formula>
    </cfRule>
    <cfRule type="expression" dxfId="53" priority="23">
      <formula>$A$11=1</formula>
    </cfRule>
  </conditionalFormatting>
  <conditionalFormatting sqref="K16:L16">
    <cfRule type="expression" dxfId="52" priority="20">
      <formula>$H$17="CCI (CC Intégral)"</formula>
    </cfRule>
  </conditionalFormatting>
  <conditionalFormatting sqref="O15">
    <cfRule type="expression" dxfId="51" priority="17">
      <formula>$A$11=2</formula>
    </cfRule>
    <cfRule type="expression" dxfId="50" priority="18">
      <formula>$A$11=3</formula>
    </cfRule>
    <cfRule type="expression" dxfId="49" priority="19">
      <formula>$A$11=1</formula>
    </cfRule>
  </conditionalFormatting>
  <conditionalFormatting sqref="P15:Q15">
    <cfRule type="expression" dxfId="48" priority="14">
      <formula>$A$11=2</formula>
    </cfRule>
    <cfRule type="expression" dxfId="47" priority="15">
      <formula>$A$11=3</formula>
    </cfRule>
    <cfRule type="expression" dxfId="46" priority="16">
      <formula>$A$11=1</formula>
    </cfRule>
  </conditionalFormatting>
  <conditionalFormatting sqref="P16:Q16">
    <cfRule type="expression" dxfId="45" priority="11">
      <formula>$A$11=2</formula>
    </cfRule>
    <cfRule type="expression" dxfId="44" priority="12">
      <formula>$A$11=4</formula>
    </cfRule>
    <cfRule type="expression" dxfId="43" priority="13">
      <formula>$A$11=1</formula>
    </cfRule>
  </conditionalFormatting>
  <conditionalFormatting sqref="O16">
    <cfRule type="expression" dxfId="42" priority="8">
      <formula>$A$11=2</formula>
    </cfRule>
    <cfRule type="expression" dxfId="41" priority="9">
      <formula>$A$11=4</formula>
    </cfRule>
    <cfRule type="expression" dxfId="40" priority="10">
      <formula>$A$11=1</formula>
    </cfRule>
  </conditionalFormatting>
  <conditionalFormatting sqref="I17:I20 K17:L20">
    <cfRule type="expression" dxfId="39" priority="4">
      <formula>$H17="CCI (CC Intégral)"</formula>
    </cfRule>
  </conditionalFormatting>
  <conditionalFormatting sqref="I17:J20">
    <cfRule type="expression" dxfId="38" priority="3">
      <formula>$H17="CT (Contrôle terminal)"</formula>
    </cfRule>
  </conditionalFormatting>
  <conditionalFormatting sqref="A17:E20">
    <cfRule type="expression" dxfId="37" priority="2">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34 H36:H44">
      <formula1>liste_type_controle</formula1>
    </dataValidation>
    <dataValidation type="list" allowBlank="1" showInputMessage="1" showErrorMessage="1" errorTitle="Nature" error="Utiliser la liste déroulante" promptTitle="Nature" prompt="Utiliser la liste déroulante" sqref="O17:P44 M17:M34 M36:M44 K17:K34 K36:K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427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427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BE0F2A7C-C0D2-438B-B84A-24DE17EA0F31}">
            <xm:f>'Fiche générale'!$B$5="Deux sessions"</xm:f>
            <x14:dxf>
              <fill>
                <patternFill>
                  <bgColor theme="1"/>
                </patternFill>
              </fill>
            </x14:dxf>
          </x14:cfRule>
          <x14:cfRule type="expression" priority="7" id="{B98BDF00-08D2-4616-A6EB-B1744F960E1B}">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81EBA074-A098-4F12-8FC8-766966B48746}">
            <xm:f>'Fiche générale'!$B$5="Seconde chance"</xm:f>
            <x14:dxf>
              <fill>
                <patternFill>
                  <bgColor theme="1"/>
                </patternFill>
              </fill>
            </x14:dxf>
          </x14:cfRule>
          <xm:sqref>M14:N16 M36:N44 M21:N34</xm:sqref>
        </x14:conditionalFormatting>
        <x14:conditionalFormatting xmlns:xm="http://schemas.microsoft.com/office/excel/2006/main">
          <x14:cfRule type="expression" priority="1" id="{F32BC64C-503F-4E92-B4FE-921115629324}">
            <xm:f>'[MCC-LICENCE 3 APAS.xlsx]Fiche générale'!#REF!="Seconde chance"</xm:f>
            <x14:dxf>
              <fill>
                <patternFill>
                  <bgColor theme="1"/>
                </patternFill>
              </fill>
            </x14:dxf>
          </x14:cfRule>
          <xm:sqref>M17:N20</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49"/>
  <sheetViews>
    <sheetView showGridLines="0" showZeros="0" topLeftCell="A7" zoomScale="70" zoomScaleNormal="70" zoomScalePageLayoutView="85" workbookViewId="0">
      <selection activeCell="L43" sqref="L43"/>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47" t="s">
        <v>102</v>
      </c>
      <c r="B1" s="147"/>
      <c r="C1" s="147"/>
      <c r="D1" s="147"/>
      <c r="E1" s="147"/>
      <c r="F1" s="147"/>
      <c r="G1" s="147"/>
      <c r="H1" s="147"/>
      <c r="I1" s="147"/>
      <c r="J1" s="147"/>
      <c r="K1" s="147"/>
      <c r="L1" s="147"/>
      <c r="M1" s="147"/>
      <c r="N1" s="147"/>
    </row>
    <row r="2" spans="1:19" ht="20.100000000000001" customHeight="1" x14ac:dyDescent="0.25">
      <c r="A2" s="28" t="s">
        <v>24</v>
      </c>
      <c r="B2" s="149" t="str">
        <f>'Fiche générale'!B2</f>
        <v>STAPS</v>
      </c>
      <c r="C2" s="149"/>
      <c r="D2" s="149"/>
      <c r="E2" s="149"/>
      <c r="F2" s="27"/>
      <c r="G2" s="27"/>
      <c r="H2" s="27"/>
      <c r="I2" s="27"/>
      <c r="J2" s="27"/>
      <c r="K2" s="27"/>
    </row>
    <row r="3" spans="1:19" ht="20.100000000000001" customHeight="1" x14ac:dyDescent="0.25">
      <c r="A3" s="28" t="s">
        <v>22</v>
      </c>
      <c r="B3" s="149" t="str">
        <f>'Fiche générale'!B3:I3</f>
        <v>STAPS-Education et Motricité</v>
      </c>
      <c r="C3" s="149"/>
      <c r="D3" s="149"/>
      <c r="E3" s="149"/>
      <c r="F3" s="27"/>
      <c r="G3" s="27"/>
      <c r="H3" s="27"/>
      <c r="I3" s="27"/>
      <c r="J3" s="27"/>
      <c r="K3" s="27"/>
    </row>
    <row r="4" spans="1:19" ht="20.100000000000001" customHeight="1" x14ac:dyDescent="0.3">
      <c r="A4" s="28" t="s">
        <v>15</v>
      </c>
      <c r="B4" s="49" t="str">
        <f>'Fiche générale'!B4</f>
        <v>PLEMO18</v>
      </c>
      <c r="C4" s="29" t="s">
        <v>65</v>
      </c>
      <c r="D4" s="148">
        <v>181</v>
      </c>
      <c r="E4" s="148"/>
      <c r="F4" s="154" t="s">
        <v>23</v>
      </c>
      <c r="G4" s="155"/>
      <c r="H4" s="156"/>
      <c r="I4" s="158" t="s">
        <v>168</v>
      </c>
      <c r="J4" s="158"/>
      <c r="K4" s="158"/>
      <c r="L4" s="158"/>
      <c r="M4" s="158"/>
      <c r="N4" s="158"/>
    </row>
    <row r="5" spans="1:19" ht="20.100000000000001" customHeight="1" x14ac:dyDescent="0.25">
      <c r="B5" s="27"/>
      <c r="C5" s="27"/>
      <c r="D5" s="27"/>
      <c r="E5" s="27"/>
      <c r="F5" s="27"/>
      <c r="G5" s="27"/>
      <c r="H5" s="27"/>
      <c r="I5" s="27"/>
      <c r="J5" s="27"/>
      <c r="K5" s="27"/>
    </row>
    <row r="6" spans="1:19" ht="20.100000000000001" customHeight="1" x14ac:dyDescent="0.25">
      <c r="A6" s="28" t="s">
        <v>1</v>
      </c>
      <c r="B6" s="50" t="s">
        <v>127</v>
      </c>
      <c r="C6" s="29" t="s">
        <v>66</v>
      </c>
      <c r="D6" s="150">
        <v>180</v>
      </c>
      <c r="E6" s="151"/>
      <c r="F6" s="154" t="s">
        <v>2</v>
      </c>
      <c r="G6" s="155"/>
      <c r="H6" s="156"/>
      <c r="I6" s="157" t="s">
        <v>128</v>
      </c>
      <c r="J6" s="157"/>
      <c r="K6" s="157"/>
      <c r="L6" s="157"/>
      <c r="M6" s="157"/>
      <c r="N6" s="157"/>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2"/>
      <c r="C9" s="62"/>
      <c r="D9" s="31"/>
      <c r="E9" s="152" t="s">
        <v>32</v>
      </c>
      <c r="F9" s="153"/>
      <c r="G9" s="152" t="s">
        <v>27</v>
      </c>
      <c r="H9" s="153"/>
      <c r="I9" s="31"/>
      <c r="J9" s="33">
        <v>1</v>
      </c>
      <c r="K9" s="31"/>
      <c r="L9" s="31"/>
      <c r="M9" s="31"/>
    </row>
    <row r="10" spans="1:19" ht="15" customHeight="1" x14ac:dyDescent="0.25">
      <c r="B10" s="38"/>
      <c r="C10" s="36"/>
      <c r="D10" s="34"/>
      <c r="E10" s="139" t="s">
        <v>31</v>
      </c>
      <c r="F10" s="140"/>
      <c r="G10" s="141"/>
      <c r="H10" s="142"/>
      <c r="I10" s="35"/>
      <c r="J10" s="35"/>
      <c r="K10" s="35"/>
      <c r="L10" s="35"/>
      <c r="M10" s="35"/>
    </row>
    <row r="11" spans="1:19" ht="15" customHeight="1" x14ac:dyDescent="0.25">
      <c r="A11" s="26">
        <v>1</v>
      </c>
      <c r="B11" s="62"/>
      <c r="C11" s="63"/>
      <c r="D11" s="36"/>
      <c r="I11" s="27"/>
      <c r="J11" s="27"/>
      <c r="K11" s="27"/>
      <c r="L11" s="35"/>
      <c r="M11" s="35"/>
    </row>
    <row r="12" spans="1:19" ht="15" customHeight="1" x14ac:dyDescent="0.25">
      <c r="B12" s="64"/>
      <c r="C12" s="63"/>
      <c r="D12" s="36"/>
      <c r="E12" s="27"/>
      <c r="F12" s="27"/>
      <c r="G12" s="27"/>
      <c r="H12" s="27"/>
      <c r="I12" s="27"/>
      <c r="J12" s="27"/>
      <c r="K12" s="27"/>
      <c r="M12" s="35"/>
      <c r="N12" s="35"/>
    </row>
    <row r="13" spans="1:19" x14ac:dyDescent="0.25">
      <c r="B13" s="62"/>
      <c r="C13" s="62"/>
      <c r="D13" s="36"/>
      <c r="E13" s="143"/>
      <c r="F13" s="143"/>
      <c r="G13" s="89"/>
      <c r="H13" s="36"/>
      <c r="I13" s="36"/>
    </row>
    <row r="14" spans="1:19" ht="26.25" customHeight="1" x14ac:dyDescent="0.25">
      <c r="B14" s="38"/>
      <c r="C14" s="36"/>
      <c r="D14" s="36"/>
      <c r="E14" s="89"/>
      <c r="F14" s="89"/>
      <c r="G14" s="89"/>
      <c r="H14" s="36"/>
      <c r="I14" s="36"/>
      <c r="J14" s="144" t="s">
        <v>16</v>
      </c>
      <c r="K14" s="145"/>
      <c r="L14" s="146"/>
      <c r="M14" s="144" t="s">
        <v>17</v>
      </c>
      <c r="N14" s="146"/>
      <c r="O14" s="133" t="s">
        <v>114</v>
      </c>
      <c r="P14" s="134"/>
      <c r="Q14" s="135"/>
      <c r="R14" s="136" t="s">
        <v>115</v>
      </c>
    </row>
    <row r="15" spans="1:19" ht="39.75" customHeight="1" x14ac:dyDescent="0.25">
      <c r="C15" s="14"/>
      <c r="D15" s="14"/>
      <c r="E15" s="15"/>
      <c r="F15" s="15"/>
      <c r="G15" s="15"/>
      <c r="H15" s="15"/>
      <c r="I15" s="16"/>
      <c r="J15" s="40" t="s">
        <v>18</v>
      </c>
      <c r="K15" s="137" t="str">
        <f>IF(H17="CCI (CC Intégral)","CT pour les dispensés","Contrôle Terminal")</f>
        <v>Contrôle Terminal</v>
      </c>
      <c r="L15" s="138"/>
      <c r="M15" s="137" t="s">
        <v>19</v>
      </c>
      <c r="N15" s="138"/>
      <c r="O15" s="43" t="s">
        <v>116</v>
      </c>
      <c r="P15" s="81" t="s">
        <v>19</v>
      </c>
      <c r="Q15" s="82"/>
      <c r="R15" s="136"/>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6"/>
      <c r="S16" s="94" t="s">
        <v>185</v>
      </c>
    </row>
    <row r="17" spans="1:19" ht="15" customHeight="1" x14ac:dyDescent="0.25">
      <c r="A17" s="86" t="s">
        <v>0</v>
      </c>
      <c r="B17" s="2" t="s">
        <v>166</v>
      </c>
      <c r="C17" s="3"/>
      <c r="D17" s="4">
        <v>6</v>
      </c>
      <c r="E17" s="4"/>
      <c r="F17" s="4" t="s">
        <v>129</v>
      </c>
      <c r="G17" s="4"/>
      <c r="H17" s="4"/>
      <c r="I17" s="4"/>
      <c r="J17" s="5"/>
      <c r="K17" s="5"/>
      <c r="L17" s="5"/>
      <c r="M17" s="5"/>
      <c r="N17" s="5"/>
      <c r="O17" s="5"/>
      <c r="P17" s="5"/>
      <c r="Q17" s="5"/>
      <c r="R17" s="5"/>
      <c r="S17" s="80"/>
    </row>
    <row r="18" spans="1:19" ht="15" customHeight="1" x14ac:dyDescent="0.25">
      <c r="A18" s="1" t="s">
        <v>28</v>
      </c>
      <c r="B18" s="3"/>
      <c r="C18" s="3"/>
      <c r="D18" s="4"/>
      <c r="E18" s="4"/>
      <c r="F18" s="4" t="s">
        <v>129</v>
      </c>
      <c r="G18" s="4"/>
      <c r="H18" s="4" t="s">
        <v>35</v>
      </c>
      <c r="I18" s="4"/>
      <c r="J18" s="1"/>
      <c r="K18" s="5" t="s">
        <v>10</v>
      </c>
      <c r="L18" s="5"/>
      <c r="M18" s="5" t="s">
        <v>10</v>
      </c>
      <c r="N18" s="5"/>
      <c r="O18" s="5"/>
      <c r="P18" s="5"/>
      <c r="Q18" s="5"/>
      <c r="R18" s="5"/>
      <c r="S18" s="80"/>
    </row>
    <row r="19" spans="1:19" ht="15" customHeight="1" x14ac:dyDescent="0.25">
      <c r="A19" s="1" t="s">
        <v>28</v>
      </c>
      <c r="B19" s="3"/>
      <c r="C19" s="3"/>
      <c r="D19" s="4"/>
      <c r="E19" s="4"/>
      <c r="F19" s="4" t="s">
        <v>129</v>
      </c>
      <c r="G19" s="4"/>
      <c r="H19" s="4" t="s">
        <v>35</v>
      </c>
      <c r="I19" s="4"/>
      <c r="J19" s="1"/>
      <c r="K19" s="5" t="s">
        <v>10</v>
      </c>
      <c r="L19" s="5"/>
      <c r="M19" s="5" t="s">
        <v>10</v>
      </c>
      <c r="N19" s="5"/>
      <c r="O19" s="5"/>
      <c r="P19" s="5"/>
      <c r="Q19" s="5"/>
      <c r="R19" s="5"/>
      <c r="S19" s="80"/>
    </row>
    <row r="20" spans="1:19" ht="15" customHeight="1" x14ac:dyDescent="0.25">
      <c r="A20" s="1" t="s">
        <v>28</v>
      </c>
      <c r="B20" s="3"/>
      <c r="C20" s="3"/>
      <c r="D20" s="4"/>
      <c r="E20" s="4"/>
      <c r="F20" s="4" t="s">
        <v>129</v>
      </c>
      <c r="G20" s="4"/>
      <c r="H20" s="4" t="s">
        <v>35</v>
      </c>
      <c r="I20" s="4"/>
      <c r="J20" s="1"/>
      <c r="K20" s="5" t="s">
        <v>10</v>
      </c>
      <c r="L20" s="5"/>
      <c r="M20" s="5" t="s">
        <v>10</v>
      </c>
      <c r="N20" s="5"/>
      <c r="O20" s="5"/>
      <c r="P20" s="5"/>
      <c r="Q20" s="5"/>
      <c r="R20" s="5"/>
      <c r="S20" s="80"/>
    </row>
    <row r="21" spans="1:19" ht="15" customHeight="1" x14ac:dyDescent="0.25">
      <c r="A21" s="86" t="s">
        <v>0</v>
      </c>
      <c r="B21" s="88" t="s">
        <v>153</v>
      </c>
      <c r="C21" s="3"/>
      <c r="D21" s="4">
        <v>6</v>
      </c>
      <c r="E21" s="4"/>
      <c r="F21" s="4" t="s">
        <v>129</v>
      </c>
      <c r="G21" s="4"/>
      <c r="H21" s="4" t="s">
        <v>36</v>
      </c>
      <c r="I21" s="4"/>
      <c r="J21" s="1">
        <v>2</v>
      </c>
      <c r="K21" s="5" t="s">
        <v>10</v>
      </c>
      <c r="L21" s="5" t="s">
        <v>131</v>
      </c>
      <c r="M21" s="5" t="s">
        <v>10</v>
      </c>
      <c r="N21" s="5" t="s">
        <v>131</v>
      </c>
      <c r="O21" s="5"/>
      <c r="P21" s="5"/>
      <c r="Q21" s="5"/>
      <c r="R21" s="5"/>
      <c r="S21" s="80"/>
    </row>
    <row r="22" spans="1:19" ht="30" x14ac:dyDescent="0.25">
      <c r="A22" s="1" t="s">
        <v>28</v>
      </c>
      <c r="B22" s="9" t="s">
        <v>154</v>
      </c>
      <c r="C22" s="3"/>
      <c r="D22" s="4"/>
      <c r="E22" s="4"/>
      <c r="F22" s="4" t="s">
        <v>133</v>
      </c>
      <c r="G22" s="4"/>
      <c r="H22" s="4"/>
      <c r="I22" s="4"/>
      <c r="J22" s="1"/>
      <c r="K22" s="5"/>
      <c r="L22" s="5"/>
      <c r="M22" s="5"/>
      <c r="N22" s="5"/>
      <c r="O22" s="5"/>
      <c r="P22" s="5"/>
      <c r="Q22" s="5"/>
      <c r="R22" s="5"/>
      <c r="S22" s="80"/>
    </row>
    <row r="23" spans="1:19" ht="30" x14ac:dyDescent="0.25">
      <c r="A23" s="1" t="s">
        <v>28</v>
      </c>
      <c r="B23" s="9" t="s">
        <v>155</v>
      </c>
      <c r="C23" s="3"/>
      <c r="D23" s="4"/>
      <c r="E23" s="4"/>
      <c r="F23" s="4" t="s">
        <v>133</v>
      </c>
      <c r="G23" s="4"/>
      <c r="H23" s="4"/>
      <c r="I23" s="4"/>
      <c r="J23" s="1"/>
      <c r="K23" s="5"/>
      <c r="L23" s="5"/>
      <c r="M23" s="5"/>
      <c r="N23" s="5"/>
      <c r="O23" s="5"/>
      <c r="P23" s="5"/>
      <c r="Q23" s="5"/>
      <c r="R23" s="5"/>
      <c r="S23" s="80"/>
    </row>
    <row r="24" spans="1:19" ht="30" x14ac:dyDescent="0.25">
      <c r="A24" s="1" t="s">
        <v>28</v>
      </c>
      <c r="B24" s="9" t="s">
        <v>156</v>
      </c>
      <c r="C24" s="6"/>
      <c r="D24" s="4"/>
      <c r="E24" s="4"/>
      <c r="F24" s="4" t="s">
        <v>133</v>
      </c>
      <c r="G24" s="4"/>
      <c r="H24" s="4"/>
      <c r="I24" s="4"/>
      <c r="J24" s="1"/>
      <c r="K24" s="5"/>
      <c r="L24" s="5"/>
      <c r="M24" s="5"/>
      <c r="N24" s="5"/>
      <c r="O24" s="5"/>
      <c r="P24" s="5"/>
      <c r="Q24" s="5"/>
      <c r="R24" s="5"/>
      <c r="S24" s="80"/>
    </row>
    <row r="25" spans="1:19" ht="30" x14ac:dyDescent="0.25">
      <c r="A25" s="1" t="s">
        <v>28</v>
      </c>
      <c r="B25" s="9" t="s">
        <v>157</v>
      </c>
      <c r="C25" s="3"/>
      <c r="D25" s="4"/>
      <c r="E25" s="4"/>
      <c r="F25" s="4" t="s">
        <v>133</v>
      </c>
      <c r="G25" s="4"/>
      <c r="H25" s="4"/>
      <c r="I25" s="4"/>
      <c r="J25" s="1"/>
      <c r="K25" s="5"/>
      <c r="L25" s="5"/>
      <c r="M25" s="5"/>
      <c r="N25" s="5"/>
      <c r="O25" s="5"/>
      <c r="P25" s="5"/>
      <c r="Q25" s="5"/>
      <c r="R25" s="5"/>
      <c r="S25" s="80"/>
    </row>
    <row r="26" spans="1:19" ht="15" customHeight="1" x14ac:dyDescent="0.25">
      <c r="A26" s="86" t="s">
        <v>0</v>
      </c>
      <c r="B26" s="88" t="s">
        <v>158</v>
      </c>
      <c r="C26" s="3"/>
      <c r="D26" s="4">
        <v>6</v>
      </c>
      <c r="E26" s="4"/>
      <c r="F26" s="4" t="s">
        <v>129</v>
      </c>
      <c r="G26" s="4"/>
      <c r="H26" s="4" t="s">
        <v>36</v>
      </c>
      <c r="I26" s="4"/>
      <c r="J26" s="1">
        <v>2</v>
      </c>
      <c r="K26" s="5" t="s">
        <v>10</v>
      </c>
      <c r="L26" s="5" t="s">
        <v>131</v>
      </c>
      <c r="M26" s="5" t="s">
        <v>10</v>
      </c>
      <c r="N26" s="5" t="s">
        <v>131</v>
      </c>
      <c r="O26" s="5"/>
      <c r="P26" s="5"/>
      <c r="Q26" s="5"/>
      <c r="R26" s="5"/>
      <c r="S26" s="80"/>
    </row>
    <row r="27" spans="1:19" ht="30" x14ac:dyDescent="0.25">
      <c r="A27" s="1" t="s">
        <v>28</v>
      </c>
      <c r="B27" s="9" t="s">
        <v>159</v>
      </c>
      <c r="C27" s="3"/>
      <c r="D27" s="4"/>
      <c r="E27" s="4"/>
      <c r="F27" s="4" t="s">
        <v>133</v>
      </c>
      <c r="G27" s="4"/>
      <c r="H27" s="4"/>
      <c r="I27" s="4"/>
      <c r="J27" s="1"/>
      <c r="K27" s="5"/>
      <c r="L27" s="5"/>
      <c r="M27" s="5"/>
      <c r="N27" s="5"/>
      <c r="O27" s="5"/>
      <c r="P27" s="5"/>
      <c r="Q27" s="5"/>
      <c r="R27" s="5"/>
      <c r="S27" s="80"/>
    </row>
    <row r="28" spans="1:19" ht="30" x14ac:dyDescent="0.25">
      <c r="A28" s="1" t="s">
        <v>28</v>
      </c>
      <c r="B28" s="9" t="s">
        <v>160</v>
      </c>
      <c r="C28" s="3"/>
      <c r="D28" s="4"/>
      <c r="E28" s="4"/>
      <c r="F28" s="4" t="s">
        <v>133</v>
      </c>
      <c r="G28" s="4"/>
      <c r="H28" s="4"/>
      <c r="I28" s="4"/>
      <c r="J28" s="1"/>
      <c r="K28" s="5"/>
      <c r="L28" s="5"/>
      <c r="M28" s="5"/>
      <c r="N28" s="5"/>
      <c r="O28" s="5"/>
      <c r="P28" s="5"/>
      <c r="Q28" s="5"/>
      <c r="R28" s="5"/>
      <c r="S28" s="80"/>
    </row>
    <row r="29" spans="1:19" ht="30" x14ac:dyDescent="0.25">
      <c r="A29" s="1" t="s">
        <v>28</v>
      </c>
      <c r="B29" s="9" t="s">
        <v>161</v>
      </c>
      <c r="C29" s="5"/>
      <c r="D29" s="4"/>
      <c r="E29" s="5"/>
      <c r="F29" s="5" t="s">
        <v>133</v>
      </c>
      <c r="G29" s="5"/>
      <c r="H29" s="5"/>
      <c r="I29" s="5"/>
      <c r="J29" s="1"/>
      <c r="K29" s="5"/>
      <c r="L29" s="5"/>
      <c r="M29" s="5"/>
      <c r="N29" s="5"/>
      <c r="O29" s="5"/>
      <c r="P29" s="5"/>
      <c r="Q29" s="5"/>
      <c r="R29" s="5"/>
      <c r="S29" s="80"/>
    </row>
    <row r="30" spans="1:19" ht="15" customHeight="1" x14ac:dyDescent="0.25">
      <c r="A30" s="1" t="s">
        <v>28</v>
      </c>
      <c r="B30" s="9" t="s">
        <v>162</v>
      </c>
      <c r="C30" s="5"/>
      <c r="D30" s="4"/>
      <c r="E30" s="5"/>
      <c r="F30" s="5" t="s">
        <v>133</v>
      </c>
      <c r="G30" s="5"/>
      <c r="H30" s="5"/>
      <c r="I30" s="5"/>
      <c r="J30" s="1"/>
      <c r="K30" s="5"/>
      <c r="L30" s="5"/>
      <c r="M30" s="5"/>
      <c r="N30" s="5"/>
      <c r="O30" s="5"/>
      <c r="P30" s="5"/>
      <c r="Q30" s="5"/>
      <c r="R30" s="5"/>
      <c r="S30" s="80"/>
    </row>
    <row r="31" spans="1:19" ht="15" customHeight="1" x14ac:dyDescent="0.25">
      <c r="A31" s="86" t="s">
        <v>0</v>
      </c>
      <c r="B31" s="88" t="s">
        <v>163</v>
      </c>
      <c r="C31" s="5"/>
      <c r="D31" s="4">
        <v>6</v>
      </c>
      <c r="E31" s="5"/>
      <c r="F31" s="5" t="s">
        <v>129</v>
      </c>
      <c r="G31" s="5"/>
      <c r="H31" s="5"/>
      <c r="I31" s="5"/>
      <c r="J31" s="1"/>
      <c r="K31" s="5"/>
      <c r="L31" s="5"/>
      <c r="M31" s="5"/>
      <c r="N31" s="5"/>
      <c r="O31" s="5"/>
      <c r="P31" s="5"/>
      <c r="Q31" s="5"/>
      <c r="R31" s="5"/>
      <c r="S31" s="80"/>
    </row>
    <row r="32" spans="1:19" ht="15" customHeight="1" x14ac:dyDescent="0.25">
      <c r="A32" s="1" t="s">
        <v>28</v>
      </c>
      <c r="B32" s="9" t="s">
        <v>164</v>
      </c>
      <c r="C32" s="5"/>
      <c r="D32" s="4"/>
      <c r="E32" s="5"/>
      <c r="F32" s="5"/>
      <c r="G32" s="5"/>
      <c r="H32" s="5" t="s">
        <v>36</v>
      </c>
      <c r="I32" s="5"/>
      <c r="J32" s="1">
        <v>2</v>
      </c>
      <c r="K32" s="5" t="s">
        <v>13</v>
      </c>
      <c r="L32" s="5"/>
      <c r="M32" s="5" t="s">
        <v>13</v>
      </c>
      <c r="N32" s="5"/>
      <c r="O32" s="5"/>
      <c r="P32" s="5"/>
      <c r="Q32" s="5"/>
      <c r="R32" s="5"/>
      <c r="S32" s="80"/>
    </row>
    <row r="33" spans="1:19" x14ac:dyDescent="0.25">
      <c r="A33" s="86" t="s">
        <v>0</v>
      </c>
      <c r="B33" s="88" t="s">
        <v>165</v>
      </c>
      <c r="C33" s="3"/>
      <c r="D33" s="4">
        <v>6</v>
      </c>
      <c r="E33" s="5"/>
      <c r="F33" s="5" t="s">
        <v>129</v>
      </c>
      <c r="G33" s="5"/>
      <c r="H33" s="5"/>
      <c r="I33" s="5"/>
      <c r="J33" s="7"/>
      <c r="K33" s="5"/>
      <c r="L33" s="5"/>
      <c r="M33" s="5"/>
      <c r="N33" s="5"/>
      <c r="O33" s="5"/>
      <c r="P33" s="5"/>
      <c r="Q33" s="5"/>
      <c r="R33" s="5"/>
      <c r="S33" s="80"/>
    </row>
    <row r="34" spans="1:19" x14ac:dyDescent="0.25">
      <c r="A34" s="1" t="s">
        <v>28</v>
      </c>
      <c r="B34" s="3" t="s">
        <v>148</v>
      </c>
      <c r="C34" s="3"/>
      <c r="D34" s="4"/>
      <c r="E34" s="5"/>
      <c r="F34" s="5" t="s">
        <v>129</v>
      </c>
      <c r="G34" s="5"/>
      <c r="H34" s="5" t="s">
        <v>36</v>
      </c>
      <c r="I34" s="5"/>
      <c r="J34" s="7">
        <v>2</v>
      </c>
      <c r="K34" s="5" t="s">
        <v>105</v>
      </c>
      <c r="L34" s="5" t="s">
        <v>150</v>
      </c>
      <c r="M34" s="5" t="s">
        <v>105</v>
      </c>
      <c r="N34" s="5" t="s">
        <v>150</v>
      </c>
      <c r="O34" s="5"/>
      <c r="P34" s="5"/>
      <c r="Q34" s="5"/>
      <c r="R34" s="5"/>
      <c r="S34" s="80" t="s">
        <v>129</v>
      </c>
    </row>
    <row r="35" spans="1:19" x14ac:dyDescent="0.25">
      <c r="A35" s="1" t="s">
        <v>28</v>
      </c>
      <c r="B35" s="3" t="s">
        <v>149</v>
      </c>
      <c r="C35" s="3"/>
      <c r="D35" s="4"/>
      <c r="E35" s="5"/>
      <c r="F35" s="5" t="s">
        <v>129</v>
      </c>
      <c r="G35" s="5"/>
      <c r="H35" s="5" t="s">
        <v>36</v>
      </c>
      <c r="I35" s="5"/>
      <c r="J35" s="7">
        <v>2</v>
      </c>
      <c r="K35" s="5" t="s">
        <v>10</v>
      </c>
      <c r="L35" s="5" t="s">
        <v>150</v>
      </c>
      <c r="M35" s="5" t="s">
        <v>10</v>
      </c>
      <c r="N35" s="5" t="s">
        <v>150</v>
      </c>
      <c r="O35" s="5"/>
      <c r="P35" s="5"/>
      <c r="Q35" s="5"/>
      <c r="R35" s="5"/>
      <c r="S35" s="80" t="s">
        <v>129</v>
      </c>
    </row>
    <row r="36" spans="1:19" ht="30" x14ac:dyDescent="0.25">
      <c r="A36" s="1" t="s">
        <v>28</v>
      </c>
      <c r="B36" s="85" t="s">
        <v>151</v>
      </c>
      <c r="C36" s="3"/>
      <c r="D36" s="4"/>
      <c r="E36" s="5"/>
      <c r="F36" s="5" t="s">
        <v>129</v>
      </c>
      <c r="G36" s="5"/>
      <c r="H36" s="5" t="s">
        <v>36</v>
      </c>
      <c r="I36" s="5"/>
      <c r="J36" s="7">
        <v>2</v>
      </c>
      <c r="K36" s="5" t="s">
        <v>105</v>
      </c>
      <c r="L36" s="5" t="s">
        <v>150</v>
      </c>
      <c r="M36" s="5" t="s">
        <v>105</v>
      </c>
      <c r="N36" s="5" t="s">
        <v>150</v>
      </c>
      <c r="O36" s="5"/>
      <c r="P36" s="5"/>
      <c r="Q36" s="5"/>
      <c r="R36" s="5"/>
      <c r="S36" s="80" t="s">
        <v>129</v>
      </c>
    </row>
    <row r="37" spans="1:19" x14ac:dyDescent="0.25">
      <c r="A37" s="1"/>
      <c r="B37" s="3"/>
      <c r="C37" s="3"/>
      <c r="D37" s="4"/>
      <c r="E37" s="5"/>
      <c r="F37" s="5"/>
      <c r="G37" s="5"/>
      <c r="H37" s="5"/>
      <c r="I37" s="5"/>
      <c r="J37" s="7"/>
      <c r="K37" s="5"/>
      <c r="L37" s="5"/>
      <c r="M37" s="5"/>
      <c r="N37" s="5"/>
      <c r="O37" s="5"/>
      <c r="P37" s="5"/>
      <c r="Q37" s="5"/>
      <c r="R37" s="5"/>
      <c r="S37" s="80"/>
    </row>
    <row r="38" spans="1:19" s="32" customFormat="1" x14ac:dyDescent="0.25">
      <c r="A38" s="1"/>
      <c r="B38" s="3"/>
      <c r="C38" s="3"/>
      <c r="D38" s="4"/>
      <c r="E38" s="5"/>
      <c r="F38" s="5"/>
      <c r="G38" s="5"/>
      <c r="H38" s="5"/>
      <c r="I38" s="5"/>
      <c r="J38" s="7"/>
      <c r="K38" s="5"/>
      <c r="L38" s="5"/>
      <c r="M38" s="5"/>
      <c r="N38" s="5"/>
      <c r="O38" s="5"/>
      <c r="P38" s="5"/>
      <c r="Q38" s="5"/>
      <c r="R38" s="5"/>
      <c r="S38" s="80"/>
    </row>
    <row r="39" spans="1:19" s="32" customFormat="1" x14ac:dyDescent="0.25">
      <c r="A39" s="1"/>
      <c r="B39" s="3"/>
      <c r="C39" s="3"/>
      <c r="D39" s="4"/>
      <c r="E39" s="5"/>
      <c r="F39" s="5"/>
      <c r="G39" s="5"/>
      <c r="H39" s="5"/>
      <c r="I39" s="5"/>
      <c r="J39" s="7"/>
      <c r="K39" s="5"/>
      <c r="L39" s="5"/>
      <c r="M39" s="5"/>
      <c r="N39" s="5"/>
      <c r="O39" s="5"/>
      <c r="P39" s="5"/>
      <c r="Q39" s="5"/>
      <c r="R39" s="5"/>
      <c r="S39" s="80"/>
    </row>
    <row r="40" spans="1:19" s="32" customFormat="1" x14ac:dyDescent="0.25">
      <c r="A40" s="1"/>
      <c r="B40" s="3"/>
      <c r="C40" s="3"/>
      <c r="D40" s="4"/>
      <c r="E40" s="5"/>
      <c r="F40" s="5"/>
      <c r="G40" s="5"/>
      <c r="H40" s="5"/>
      <c r="I40" s="5"/>
      <c r="J40" s="7"/>
      <c r="K40" s="5"/>
      <c r="L40" s="5"/>
      <c r="M40" s="5"/>
      <c r="N40" s="5"/>
      <c r="O40" s="5"/>
      <c r="P40" s="5"/>
      <c r="Q40" s="5"/>
      <c r="R40" s="5"/>
      <c r="S40" s="80"/>
    </row>
    <row r="41" spans="1:19" s="32" customFormat="1" ht="18.75" x14ac:dyDescent="0.25">
      <c r="A41" s="1"/>
      <c r="B41" s="8"/>
      <c r="C41" s="8"/>
      <c r="D41" s="4"/>
      <c r="E41" s="9"/>
      <c r="F41" s="9"/>
      <c r="G41" s="9"/>
      <c r="H41" s="9"/>
      <c r="I41" s="9"/>
      <c r="J41" s="10"/>
      <c r="K41" s="5"/>
      <c r="L41" s="5"/>
      <c r="M41" s="5"/>
      <c r="N41" s="5"/>
      <c r="O41" s="5"/>
      <c r="P41" s="5"/>
      <c r="Q41" s="5"/>
      <c r="R41" s="5"/>
      <c r="S41" s="80"/>
    </row>
    <row r="42" spans="1:19" s="32" customFormat="1" ht="17.25" x14ac:dyDescent="0.25">
      <c r="A42" s="1"/>
      <c r="B42" s="11"/>
      <c r="C42" s="11"/>
      <c r="D42" s="4"/>
      <c r="E42" s="5"/>
      <c r="F42" s="5"/>
      <c r="G42" s="5"/>
      <c r="H42" s="5"/>
      <c r="I42" s="5"/>
      <c r="J42" s="12"/>
      <c r="K42" s="5"/>
      <c r="L42" s="5"/>
      <c r="M42" s="5"/>
      <c r="N42" s="5"/>
      <c r="O42" s="5"/>
      <c r="P42" s="5"/>
      <c r="Q42" s="5"/>
      <c r="R42" s="5"/>
      <c r="S42" s="80"/>
    </row>
    <row r="43" spans="1:19" s="32" customFormat="1" x14ac:dyDescent="0.25">
      <c r="A43" s="1"/>
      <c r="B43" s="3"/>
      <c r="C43" s="3"/>
      <c r="D43" s="4"/>
      <c r="E43" s="5"/>
      <c r="F43" s="5"/>
      <c r="G43" s="5"/>
      <c r="H43" s="5"/>
      <c r="I43" s="5"/>
      <c r="J43" s="7"/>
      <c r="K43" s="5"/>
      <c r="L43" s="5"/>
      <c r="M43" s="5"/>
      <c r="N43" s="5"/>
      <c r="O43" s="5"/>
      <c r="P43" s="5"/>
      <c r="Q43" s="5"/>
      <c r="R43" s="5"/>
      <c r="S43" s="80"/>
    </row>
    <row r="44" spans="1:19" s="32" customFormat="1" x14ac:dyDescent="0.25">
      <c r="A44" s="1"/>
      <c r="B44" s="3"/>
      <c r="C44" s="3"/>
      <c r="D44" s="4"/>
      <c r="E44" s="5"/>
      <c r="F44" s="5"/>
      <c r="G44" s="5"/>
      <c r="H44" s="5"/>
      <c r="I44" s="5"/>
      <c r="J44" s="7"/>
      <c r="K44" s="5"/>
      <c r="L44" s="5"/>
      <c r="M44" s="5"/>
      <c r="N44" s="5"/>
      <c r="O44" s="5"/>
      <c r="P44" s="5"/>
      <c r="Q44" s="5"/>
      <c r="R44" s="5"/>
      <c r="S44" s="80"/>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2" priority="25">
      <formula>$A$11=2</formula>
    </cfRule>
    <cfRule type="expression" dxfId="31" priority="26">
      <formula>$A$11=3</formula>
    </cfRule>
    <cfRule type="expression" dxfId="30" priority="27">
      <formula>$A$11=1</formula>
    </cfRule>
  </conditionalFormatting>
  <conditionalFormatting sqref="I17:I44 K17:L44">
    <cfRule type="expression" dxfId="29" priority="24">
      <formula>$H17="CCI (CC Intégral)"</formula>
    </cfRule>
  </conditionalFormatting>
  <conditionalFormatting sqref="I17:J44">
    <cfRule type="expression" dxfId="28" priority="23">
      <formula>$H17="CT (Contrôle terminal)"</formula>
    </cfRule>
  </conditionalFormatting>
  <conditionalFormatting sqref="A17:E33 A37:E44 A34:A36 C34:E36">
    <cfRule type="expression" dxfId="27" priority="22">
      <formula>AND($A17="Unité d'enseignement",$D17&lt;&gt;6)</formula>
    </cfRule>
  </conditionalFormatting>
  <conditionalFormatting sqref="K15:L15">
    <cfRule type="expression" dxfId="26" priority="21">
      <formula>$H$17="CCI (CC Intégral)"</formula>
    </cfRule>
  </conditionalFormatting>
  <conditionalFormatting sqref="A16:N16">
    <cfRule type="expression" dxfId="25" priority="18">
      <formula>$A$11=2</formula>
    </cfRule>
    <cfRule type="expression" dxfId="24" priority="19">
      <formula>$A$11=3</formula>
    </cfRule>
    <cfRule type="expression" dxfId="23" priority="20">
      <formula>$A$11=1</formula>
    </cfRule>
  </conditionalFormatting>
  <conditionalFormatting sqref="K16:L16">
    <cfRule type="expression" dxfId="22" priority="17">
      <formula>$H$17="CCI (CC Intégral)"</formula>
    </cfRule>
  </conditionalFormatting>
  <conditionalFormatting sqref="O15">
    <cfRule type="expression" dxfId="21" priority="14">
      <formula>$A$11=2</formula>
    </cfRule>
    <cfRule type="expression" dxfId="20" priority="15">
      <formula>$A$11=3</formula>
    </cfRule>
    <cfRule type="expression" dxfId="19" priority="16">
      <formula>$A$11=1</formula>
    </cfRule>
  </conditionalFormatting>
  <conditionalFormatting sqref="P15:Q15">
    <cfRule type="expression" dxfId="18" priority="11">
      <formula>$A$11=2</formula>
    </cfRule>
    <cfRule type="expression" dxfId="17" priority="12">
      <formula>$A$11=3</formula>
    </cfRule>
    <cfRule type="expression" dxfId="16" priority="13">
      <formula>$A$11=1</formula>
    </cfRule>
  </conditionalFormatting>
  <conditionalFormatting sqref="P16:Q16">
    <cfRule type="expression" dxfId="15" priority="8">
      <formula>$A$11=2</formula>
    </cfRule>
    <cfRule type="expression" dxfId="14" priority="9">
      <formula>$A$11=4</formula>
    </cfRule>
    <cfRule type="expression" dxfId="13" priority="10">
      <formula>$A$11=1</formula>
    </cfRule>
  </conditionalFormatting>
  <conditionalFormatting sqref="O16">
    <cfRule type="expression" dxfId="12" priority="5">
      <formula>$A$11=2</formula>
    </cfRule>
    <cfRule type="expression" dxfId="11" priority="6">
      <formula>$A$11=4</formula>
    </cfRule>
    <cfRule type="expression" dxfId="10" priority="7">
      <formula>$A$11=1</formula>
    </cfRule>
  </conditionalFormatting>
  <conditionalFormatting sqref="B34:B36">
    <cfRule type="expression" dxfId="9" priority="1">
      <formula>AND($A34="Unité d'enseignement",$D34&lt;&gt;6)</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529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529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C93E99D-C424-46DA-9B2F-C291264987B6}">
            <xm:f>'Fiche générale'!$B$5="Deux sessions"</xm:f>
            <x14:dxf>
              <fill>
                <patternFill>
                  <bgColor theme="1"/>
                </patternFill>
              </fill>
            </x14:dxf>
          </x14:cfRule>
          <x14:cfRule type="expression" priority="4" id="{883DB3DC-9C32-4A02-BCD6-60E52F8EF072}">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 id="{E415DD6D-6545-4B2C-9D8B-5198D856BFA6}">
            <xm:f>'Fiche générale'!$B$5="Seconde chance"</xm:f>
            <x14:dxf>
              <fill>
                <patternFill>
                  <bgColor theme="1"/>
                </patternFill>
              </fill>
            </x14:dxf>
          </x14:cfRule>
          <xm:sqref>M14:N44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D13" workbookViewId="0">
      <selection activeCell="F14" sqref="F1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118</v>
      </c>
      <c r="H8" s="18" t="s">
        <v>45</v>
      </c>
      <c r="I8" s="20" t="s">
        <v>78</v>
      </c>
    </row>
    <row r="9" spans="1:9" x14ac:dyDescent="0.25">
      <c r="A9" s="24"/>
      <c r="B9" s="24"/>
      <c r="C9" s="24"/>
      <c r="D9" s="25" t="s">
        <v>44</v>
      </c>
      <c r="E9" s="25" t="s">
        <v>55</v>
      </c>
      <c r="F9" s="25" t="s">
        <v>119</v>
      </c>
      <c r="H9" s="18" t="s">
        <v>46</v>
      </c>
      <c r="I9" s="20" t="s">
        <v>79</v>
      </c>
    </row>
    <row r="10" spans="1:9" x14ac:dyDescent="0.25">
      <c r="A10" s="24"/>
      <c r="B10" s="24"/>
      <c r="C10" s="24"/>
      <c r="D10" s="25" t="s">
        <v>45</v>
      </c>
      <c r="E10" s="25" t="s">
        <v>56</v>
      </c>
      <c r="F10" s="25" t="s">
        <v>120</v>
      </c>
      <c r="H10" s="18" t="s">
        <v>47</v>
      </c>
      <c r="I10" s="20" t="s">
        <v>80</v>
      </c>
    </row>
    <row r="11" spans="1:9" ht="31.5" x14ac:dyDescent="0.25">
      <c r="A11" s="24"/>
      <c r="B11" s="24"/>
      <c r="C11" s="24"/>
      <c r="D11" s="25" t="s">
        <v>46</v>
      </c>
      <c r="E11" s="25" t="s">
        <v>57</v>
      </c>
      <c r="F11" s="25" t="s">
        <v>121</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2"/>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3" t="s">
        <v>118</v>
      </c>
      <c r="I27" s="20" t="s">
        <v>122</v>
      </c>
    </row>
    <row r="28" spans="1:9" x14ac:dyDescent="0.25">
      <c r="H28" s="83" t="s">
        <v>119</v>
      </c>
      <c r="I28" s="20" t="s">
        <v>122</v>
      </c>
    </row>
    <row r="29" spans="1:9" x14ac:dyDescent="0.25">
      <c r="H29" s="83" t="s">
        <v>120</v>
      </c>
      <c r="I29" s="20" t="s">
        <v>122</v>
      </c>
    </row>
    <row r="30" spans="1:9" x14ac:dyDescent="0.25">
      <c r="H30" s="83" t="s">
        <v>121</v>
      </c>
      <c r="I30" s="20" t="s">
        <v>122</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5" priority="6">
      <formula>#REF!="O"</formula>
    </cfRule>
  </conditionalFormatting>
  <conditionalFormatting sqref="D8:D19">
    <cfRule type="expression" dxfId="4" priority="5">
      <formula>#REF!="O"</formula>
    </cfRule>
  </conditionalFormatting>
  <conditionalFormatting sqref="E8:E17">
    <cfRule type="expression" dxfId="3" priority="4">
      <formula>#REF!="O"</formula>
    </cfRule>
  </conditionalFormatting>
  <conditionalFormatting sqref="H1:I1">
    <cfRule type="expression" dxfId="2" priority="19">
      <formula>$Q1="O"</formula>
    </cfRule>
  </conditionalFormatting>
  <conditionalFormatting sqref="H2:I30">
    <cfRule type="expression" dxfId="1" priority="39">
      <formula>$Q3="O"</formula>
    </cfRule>
  </conditionalFormatting>
  <conditionalFormatting sqref="F8:F12">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www.w3.org/XML/1998/namespace"/>
    <ds:schemaRef ds:uri="http://schemas.microsoft.com/office/2006/documentManagement/types"/>
    <ds:schemaRef ds:uri="http://purl.org/dc/terms/"/>
    <ds:schemaRef ds:uri="cc9b61d3-e9c6-4364-a8ad-f892d613c537"/>
    <ds:schemaRef ds:uri="http://schemas.microsoft.com/office/2006/metadata/properties"/>
    <ds:schemaRef ds:uri="http://purl.org/dc/elements/1.1/"/>
    <ds:schemaRef ds:uri="http://schemas.microsoft.com/sharepoint/v3"/>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vt:lpstr>
      <vt:lpstr>Semestre 5 1er D</vt:lpstr>
      <vt:lpstr>Semestre 6 1er D</vt:lpstr>
      <vt:lpstr>Semestre 5 2d D</vt:lpstr>
      <vt:lpstr>Semestre 6 2d D</vt:lpstr>
      <vt:lpstr>Listes</vt:lpstr>
      <vt:lpstr>DROIT</vt:lpstr>
      <vt:lpstr>IAE</vt:lpstr>
      <vt:lpstr>'Semestre 5 1er D'!Impression_des_titres</vt:lpstr>
      <vt:lpstr>'Semestre 5 2d D'!Impression_des_titres</vt:lpstr>
      <vt:lpstr>'Semestre 6 1er D'!Impression_des_titres</vt:lpstr>
      <vt:lpstr>'Semestre 6 2d D'!Impression_des_titres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Catherine RISSO</cp:lastModifiedBy>
  <cp:lastPrinted>2018-03-30T13:57:50Z</cp:lastPrinted>
  <dcterms:created xsi:type="dcterms:W3CDTF">2016-12-07T14:50:54Z</dcterms:created>
  <dcterms:modified xsi:type="dcterms:W3CDTF">2020-09-11T08:36:03Z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